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55" windowWidth="19320" windowHeight="4935" tabRatio="870" activeTab="1"/>
  </bookViews>
  <sheets>
    <sheet name="Таблица Емисии" sheetId="1" r:id="rId1"/>
    <sheet name="Таблица Ценово предложение" sheetId="2" r:id="rId2"/>
    <sheet name="Таблица Сервизно обслужване" sheetId="3" r:id="rId3"/>
  </sheets>
  <definedNames>
    <definedName name="_xlnm.Print_Area" localSheetId="1">'Таблица Ценово предложение'!$A$1:$M$9</definedName>
  </definedNames>
  <calcPr fullCalcOnLoad="1"/>
</workbook>
</file>

<file path=xl/sharedStrings.xml><?xml version="1.0" encoding="utf-8"?>
<sst xmlns="http://schemas.openxmlformats.org/spreadsheetml/2006/main" count="183" uniqueCount="84">
  <si>
    <t>Марка:</t>
  </si>
  <si>
    <t>Модел:</t>
  </si>
  <si>
    <t>№</t>
  </si>
  <si>
    <t>хх</t>
  </si>
  <si>
    <t xml:space="preserve"> Таблица Сервизно обслужване</t>
  </si>
  <si>
    <t>прахови частици</t>
  </si>
  <si>
    <t>разходи за емисии на отработени газове лв/кг</t>
  </si>
  <si>
    <t>стойност за емисии на отработени газове в лв</t>
  </si>
  <si>
    <t>Марка/Модел</t>
  </si>
  <si>
    <t>0.068</t>
  </si>
  <si>
    <t>Общо Разходи за Консумативи и Резервни (РКР) части за съответното сервизно обслужване в лв без ДДС (РКРn):</t>
  </si>
  <si>
    <t>Разходи за Труд (РТ) в лв. без ДДС за съответното сервизно обслужване (РТn):</t>
  </si>
  <si>
    <t>Наименование на консуматива или резервната част</t>
  </si>
  <si>
    <t>Разходи за съответното  сервизно обслужване   СОn=(РКРn+РТn):</t>
  </si>
  <si>
    <t>Участник</t>
  </si>
  <si>
    <t>.............................................</t>
  </si>
  <si>
    <t>Сервизно обслужване 2 (СО2) при пробег от …….  Км или …………….</t>
  </si>
  <si>
    <t>Сервизно обслужване n (СОn) при пробег от …….  Км или ………..</t>
  </si>
  <si>
    <t>прахови частици
(4)</t>
  </si>
  <si>
    <t>Обща стойност емисии в лв., /Показател П1/
Е=(1+2+3+4)</t>
  </si>
  <si>
    <t>Мерна единица</t>
  </si>
  <si>
    <t>необходимо количество</t>
  </si>
  <si>
    <t xml:space="preserve">Произведение от "ед. цена на консуматива и резервната част" и "необходимо количество" </t>
  </si>
  <si>
    <t>Ед. цена на консуматива и резервната част с включена отстъпка (в лева без ДДС, до втория знак след десетичната запетая)</t>
  </si>
  <si>
    <t xml:space="preserve"> Таблица Емисии за попълване от участника</t>
  </si>
  <si>
    <t xml:space="preserve"> Таблица Емисии за оценка от Възложителя</t>
  </si>
  <si>
    <r>
      <t xml:space="preserve">
Коефициент за пробег
 </t>
    </r>
    <r>
      <rPr>
        <b/>
        <sz val="10"/>
        <rFont val="Arial"/>
        <family val="2"/>
      </rPr>
      <t>(К)</t>
    </r>
    <r>
      <rPr>
        <sz val="10"/>
        <rFont val="Arial"/>
        <family val="2"/>
      </rPr>
      <t xml:space="preserve"> </t>
    </r>
  </si>
  <si>
    <r>
      <t xml:space="preserve">емисии на отработените газове в </t>
    </r>
    <r>
      <rPr>
        <b/>
        <sz val="10"/>
        <rFont val="Arial"/>
        <family val="2"/>
      </rPr>
      <t>грам/км</t>
    </r>
  </si>
  <si>
    <r>
      <t>емисии на отработените газове в</t>
    </r>
    <r>
      <rPr>
        <b/>
        <sz val="10"/>
        <rFont val="Arial"/>
        <family val="2"/>
      </rPr>
      <t xml:space="preserve"> грам/км</t>
    </r>
  </si>
  <si>
    <t>пробег на автомобила
/км/</t>
  </si>
  <si>
    <t>Марка / Модел</t>
  </si>
  <si>
    <t>Общо разходи за сервизно обслужване за 5-годишен период за 1 бр.автобомил СО=(СО1+СО2...+СОn)</t>
  </si>
  <si>
    <t>Таблица Ценово предложение</t>
  </si>
  <si>
    <t>въглероден двуокис СО2</t>
  </si>
  <si>
    <t>азотни оксиди Noх</t>
  </si>
  <si>
    <r>
      <t>въглероден двуокис СО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
(1)</t>
    </r>
  </si>
  <si>
    <t>азотни оксиди NОх
(2)</t>
  </si>
  <si>
    <t>* Сервизно обслужване 1 (СО1) при пробег от …….  Км или ............</t>
  </si>
  <si>
    <t>Показател П1</t>
  </si>
  <si>
    <t>Доставка и поддръжка на нови леки и лекотоварни  автомобили</t>
  </si>
  <si>
    <t>Отстъпка в %  от цените на консумативи и резервни части при извънгаранционно обслужване  О</t>
  </si>
  <si>
    <t>Отстъпка в %  от цените за труд при извънгаранционно обслужване  Т</t>
  </si>
  <si>
    <t>неметанови
въглеводороди   NMHC</t>
  </si>
  <si>
    <t>неметанови
въглеводороди  NMHC</t>
  </si>
  <si>
    <t>неметанови
въглеводороди  NMHC
(3)</t>
  </si>
  <si>
    <t>Позиция</t>
  </si>
  <si>
    <t>Участник:……………………………………</t>
  </si>
  <si>
    <t>Прогнозни бройки
БР</t>
  </si>
  <si>
    <t>Ценово предложение ЦП</t>
  </si>
  <si>
    <t>ПОЗИЦИЯ   1    Сервизно обслужване за 1 бр.автомобил до:</t>
  </si>
  <si>
    <t>ПОЗИЦИЯ   4    Сервизно обслужване за 1 бр.автомобил до:</t>
  </si>
  <si>
    <t>ПОЗИЦИЯ   3   Сервизно обслужване за 1 бр.автомобил до:</t>
  </si>
  <si>
    <t>ПОЗИЦИЯ   2    Сервизно обслужване за 1 бр.автомобил до:</t>
  </si>
  <si>
    <t>Общо разходи за сервизно обслужване за 5-годишен период за 1 бр.автобомил по позиции</t>
  </si>
  <si>
    <t>CО*БР</t>
  </si>
  <si>
    <t>Сервизно обслужване  СРО</t>
  </si>
  <si>
    <t>Общо</t>
  </si>
  <si>
    <t>Обща стойност емисии по бройки</t>
  </si>
  <si>
    <t>С1</t>
  </si>
  <si>
    <t>С2</t>
  </si>
  <si>
    <t>С3</t>
  </si>
  <si>
    <t>С4</t>
  </si>
  <si>
    <t>БР1</t>
  </si>
  <si>
    <t>БР2</t>
  </si>
  <si>
    <t>БР3</t>
  </si>
  <si>
    <t>БР4</t>
  </si>
  <si>
    <t>показател</t>
  </si>
  <si>
    <t>А1</t>
  </si>
  <si>
    <t>А2</t>
  </si>
  <si>
    <t>А3</t>
  </si>
  <si>
    <t>А4</t>
  </si>
  <si>
    <t>Гориво:дизел/бенин</t>
  </si>
  <si>
    <t>Б1</t>
  </si>
  <si>
    <t>Б2</t>
  </si>
  <si>
    <t>Б3</t>
  </si>
  <si>
    <t>Б4</t>
  </si>
  <si>
    <r>
      <t xml:space="preserve">Разход на автомобила за гориво в лв </t>
    </r>
    <r>
      <rPr>
        <b/>
        <sz val="10"/>
        <rFont val="Arial"/>
        <family val="2"/>
      </rPr>
      <t>(Б)</t>
    </r>
    <r>
      <rPr>
        <sz val="10"/>
        <rFont val="Arial"/>
        <family val="2"/>
      </rPr>
      <t xml:space="preserve"> /</t>
    </r>
    <r>
      <rPr>
        <b/>
        <sz val="10"/>
        <rFont val="Arial"/>
        <family val="2"/>
      </rPr>
      <t>Бm</t>
    </r>
    <r>
      <rPr>
        <sz val="10"/>
        <rFont val="Arial"/>
        <family val="2"/>
      </rPr>
      <t>=Л1*Л2*К/</t>
    </r>
  </si>
  <si>
    <r>
      <t xml:space="preserve">Разход на гориво за градски цикъл литри/100 км
</t>
    </r>
    <r>
      <rPr>
        <b/>
        <sz val="10"/>
        <rFont val="Arial"/>
        <family val="2"/>
      </rPr>
      <t xml:space="preserve"> (Л1)</t>
    </r>
  </si>
  <si>
    <r>
      <t xml:space="preserve">Цена на гориво за 1 литър без ДДС
</t>
    </r>
    <r>
      <rPr>
        <b/>
        <sz val="10"/>
        <rFont val="Arial"/>
        <family val="2"/>
      </rPr>
      <t>(Л2)</t>
    </r>
    <r>
      <rPr>
        <sz val="10"/>
        <rFont val="Arial"/>
        <family val="2"/>
      </rPr>
      <t xml:space="preserve"> </t>
    </r>
  </si>
  <si>
    <t>2,00</t>
  </si>
  <si>
    <t xml:space="preserve">
Доставна цена лв без ДДС
 (Аm)</t>
  </si>
  <si>
    <t>Общо ценово предложение
 Сm = (Аm+Бm)</t>
  </si>
  <si>
    <t>Прогнозни бройки
БРm</t>
  </si>
  <si>
    <t>Cm*БРm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</si>
</sst>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&quot; км&quot;"/>
    <numFmt numFmtId="179" formatCode="#,##0\ &quot;лв&quot;"/>
    <numFmt numFmtId="180" formatCode="#,##0.00\ &quot;лв&quot;"/>
    <numFmt numFmtId="181" formatCode="[$€-2]\ #,##0"/>
    <numFmt numFmtId="182" formatCode="#,##0.0\ &quot;лв&quot;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Bookman Old Style"/>
      <family val="1"/>
    </font>
    <font>
      <b/>
      <sz val="12"/>
      <name val="Bookman Old Style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57" applyFont="1">
      <alignment/>
      <protection/>
    </xf>
    <xf numFmtId="0" fontId="1" fillId="0" borderId="0" xfId="57" applyFont="1" applyBorder="1" applyAlignment="1">
      <alignment horizontal="right"/>
      <protection/>
    </xf>
    <xf numFmtId="178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/>
      <protection/>
    </xf>
    <xf numFmtId="0" fontId="1" fillId="0" borderId="10" xfId="57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/>
      <protection/>
    </xf>
    <xf numFmtId="178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57" applyFont="1" applyFill="1" applyBorder="1" applyAlignment="1">
      <alignment/>
      <protection/>
    </xf>
    <xf numFmtId="4" fontId="0" fillId="0" borderId="0" xfId="57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1" fillId="0" borderId="0" xfId="57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5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7" applyFont="1" applyFill="1" applyBorder="1" applyAlignment="1">
      <alignment horizontal="left" wrapText="1"/>
      <protection/>
    </xf>
    <xf numFmtId="0" fontId="1" fillId="0" borderId="0" xfId="57" applyFont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57" applyFont="1" applyBorder="1" applyAlignment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Font="1" applyBorder="1" applyAlignment="1">
      <alignment/>
      <protection/>
    </xf>
    <xf numFmtId="180" fontId="0" fillId="0" borderId="0" xfId="57" applyNumberFormat="1" applyFont="1" applyFill="1" applyBorder="1" applyAlignment="1">
      <alignment/>
      <protection/>
    </xf>
    <xf numFmtId="0" fontId="0" fillId="0" borderId="10" xfId="57" applyFont="1" applyBorder="1" applyAlignment="1">
      <alignment horizontal="center"/>
      <protection/>
    </xf>
    <xf numFmtId="180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57" applyFont="1" applyFill="1" applyBorder="1" applyAlignment="1">
      <alignment/>
      <protection/>
    </xf>
    <xf numFmtId="178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2" borderId="10" xfId="57" applyFont="1" applyFill="1" applyBorder="1" applyAlignment="1">
      <alignment horizontal="left" wrapText="1"/>
      <protection/>
    </xf>
    <xf numFmtId="0" fontId="0" fillId="32" borderId="11" xfId="57" applyFont="1" applyFill="1" applyBorder="1" applyAlignment="1">
      <alignment horizontal="left" wrapText="1"/>
      <protection/>
    </xf>
    <xf numFmtId="180" fontId="0" fillId="32" borderId="10" xfId="57" applyNumberFormat="1" applyFont="1" applyFill="1" applyBorder="1" applyAlignment="1">
      <alignment horizontal="center" vertical="center" wrapText="1"/>
      <protection/>
    </xf>
    <xf numFmtId="178" fontId="0" fillId="32" borderId="10" xfId="57" applyNumberFormat="1" applyFont="1" applyFill="1" applyBorder="1" applyAlignment="1">
      <alignment horizontal="center" vertical="center" wrapText="1"/>
      <protection/>
    </xf>
    <xf numFmtId="180" fontId="0" fillId="32" borderId="10" xfId="57" applyNumberFormat="1" applyFont="1" applyFill="1" applyBorder="1" applyAlignment="1">
      <alignment horizontal="center"/>
      <protection/>
    </xf>
    <xf numFmtId="180" fontId="0" fillId="32" borderId="12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" fillId="0" borderId="0" xfId="57" applyFont="1" applyBorder="1">
      <alignment/>
      <protection/>
    </xf>
    <xf numFmtId="0" fontId="1" fillId="7" borderId="13" xfId="57" applyFont="1" applyFill="1" applyBorder="1" applyAlignment="1">
      <alignment horizontal="left" wrapText="1"/>
      <protection/>
    </xf>
    <xf numFmtId="0" fontId="1" fillId="0" borderId="0" xfId="57" applyFont="1" applyBorder="1" applyAlignment="1">
      <alignment horizontal="center" wrapText="1"/>
      <protection/>
    </xf>
    <xf numFmtId="0" fontId="1" fillId="0" borderId="0" xfId="57" applyFont="1" applyBorder="1" applyAlignment="1">
      <alignment horizontal="left" wrapText="1"/>
      <protection/>
    </xf>
    <xf numFmtId="0" fontId="1" fillId="0" borderId="0" xfId="0" applyFont="1" applyAlignment="1">
      <alignment/>
    </xf>
    <xf numFmtId="0" fontId="1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1" fillId="7" borderId="14" xfId="57" applyFont="1" applyFill="1" applyBorder="1" applyAlignment="1">
      <alignment wrapText="1"/>
      <protection/>
    </xf>
    <xf numFmtId="0" fontId="1" fillId="7" borderId="15" xfId="57" applyFont="1" applyFill="1" applyBorder="1" applyAlignment="1">
      <alignment wrapText="1"/>
      <protection/>
    </xf>
    <xf numFmtId="178" fontId="0" fillId="32" borderId="0" xfId="57" applyNumberFormat="1" applyFont="1" applyFill="1" applyBorder="1" applyAlignment="1">
      <alignment horizontal="center" vertical="center" wrapText="1"/>
      <protection/>
    </xf>
    <xf numFmtId="180" fontId="0" fillId="32" borderId="0" xfId="5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/>
    </xf>
    <xf numFmtId="4" fontId="1" fillId="7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0" fillId="0" borderId="14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17" xfId="57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7" borderId="19" xfId="57" applyFont="1" applyFill="1" applyBorder="1" applyAlignment="1">
      <alignment horizontal="center" wrapText="1"/>
      <protection/>
    </xf>
    <xf numFmtId="0" fontId="1" fillId="7" borderId="20" xfId="57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h.obslujvane DACIA LOGAN 1.4_1,5dCi Oct 20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90" zoomScaleNormal="90" zoomScalePageLayoutView="0" workbookViewId="0" topLeftCell="G10">
      <selection activeCell="P33" sqref="P33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7.140625" style="0" customWidth="1"/>
    <col min="4" max="4" width="13.28125" style="0" customWidth="1"/>
    <col min="5" max="9" width="14.8515625" style="0" customWidth="1"/>
    <col min="10" max="11" width="13.421875" style="0" customWidth="1"/>
    <col min="12" max="12" width="14.28125" style="0" customWidth="1"/>
    <col min="13" max="13" width="10.140625" style="0" customWidth="1"/>
    <col min="14" max="15" width="13.421875" style="0" customWidth="1"/>
    <col min="16" max="16" width="16.28125" style="0" customWidth="1"/>
    <col min="17" max="17" width="15.8515625" style="0" customWidth="1"/>
    <col min="18" max="18" width="15.57421875" style="0" customWidth="1"/>
  </cols>
  <sheetData>
    <row r="1" spans="1:2" ht="27" customHeight="1">
      <c r="A1" s="74" t="s">
        <v>38</v>
      </c>
      <c r="B1" s="74"/>
    </row>
    <row r="2" spans="1:13" ht="20.2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45"/>
      <c r="L2" s="45"/>
      <c r="M2" s="45"/>
    </row>
    <row r="3" spans="1:13" ht="12.75">
      <c r="A3" s="104" t="s">
        <v>39</v>
      </c>
      <c r="B3" s="104"/>
      <c r="C3" s="104"/>
      <c r="D3" s="104"/>
      <c r="E3" s="104"/>
      <c r="F3" s="104"/>
      <c r="G3" s="104"/>
      <c r="H3" s="104"/>
      <c r="I3" s="104"/>
      <c r="J3" s="104"/>
      <c r="K3" s="45"/>
      <c r="L3" s="45"/>
      <c r="M3" s="45"/>
    </row>
    <row r="4" spans="1:13" ht="27" customHeight="1">
      <c r="A4" s="105" t="s">
        <v>46</v>
      </c>
      <c r="B4" s="105"/>
      <c r="C4" s="105"/>
      <c r="D4" s="105"/>
      <c r="E4" s="105"/>
      <c r="F4" s="105"/>
      <c r="G4" s="105"/>
      <c r="H4" s="105"/>
      <c r="I4" s="105"/>
      <c r="J4" s="105"/>
      <c r="K4" s="45"/>
      <c r="L4" s="45"/>
      <c r="M4" s="45"/>
    </row>
    <row r="5" spans="1:13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5"/>
      <c r="L5" s="45"/>
      <c r="M5" s="45"/>
    </row>
    <row r="6" spans="1:18" ht="31.5" customHeight="1">
      <c r="A6" s="91"/>
      <c r="B6" s="91" t="s">
        <v>45</v>
      </c>
      <c r="C6" s="93" t="s">
        <v>8</v>
      </c>
      <c r="D6" s="91" t="s">
        <v>29</v>
      </c>
      <c r="E6" s="100" t="s">
        <v>27</v>
      </c>
      <c r="F6" s="101"/>
      <c r="G6" s="101"/>
      <c r="H6" s="102"/>
      <c r="I6" s="82"/>
      <c r="J6" s="48"/>
      <c r="K6" s="48"/>
      <c r="L6" s="48"/>
      <c r="M6" s="48"/>
      <c r="N6" s="48"/>
      <c r="O6" s="48"/>
      <c r="P6" s="48"/>
      <c r="Q6" s="48"/>
      <c r="R6" s="48"/>
    </row>
    <row r="7" spans="1:18" ht="48" customHeight="1">
      <c r="A7" s="92"/>
      <c r="B7" s="92"/>
      <c r="C7" s="94"/>
      <c r="D7" s="92"/>
      <c r="E7" s="47" t="s">
        <v>33</v>
      </c>
      <c r="F7" s="47" t="s">
        <v>34</v>
      </c>
      <c r="G7" s="47" t="s">
        <v>42</v>
      </c>
      <c r="H7" s="47" t="s">
        <v>5</v>
      </c>
      <c r="I7" s="83"/>
      <c r="J7" s="48"/>
      <c r="K7" s="48"/>
      <c r="L7" s="48"/>
      <c r="M7" s="48"/>
      <c r="N7" s="48"/>
      <c r="O7" s="48"/>
      <c r="P7" s="48"/>
      <c r="Q7" s="48"/>
      <c r="R7" s="48"/>
    </row>
    <row r="8" spans="1:18" ht="22.5" customHeight="1">
      <c r="A8" s="11"/>
      <c r="B8" s="11">
        <v>1</v>
      </c>
      <c r="C8" s="10"/>
      <c r="D8" s="49">
        <v>150000</v>
      </c>
      <c r="E8" s="23"/>
      <c r="F8" s="23"/>
      <c r="G8" s="23"/>
      <c r="H8" s="23"/>
      <c r="I8" s="19"/>
      <c r="J8" s="48"/>
      <c r="K8" s="48"/>
      <c r="L8" s="48"/>
      <c r="M8" s="48"/>
      <c r="N8" s="48"/>
      <c r="O8" s="48"/>
      <c r="P8" s="48"/>
      <c r="Q8" s="48"/>
      <c r="R8" s="48"/>
    </row>
    <row r="9" spans="1:25" ht="22.5" customHeight="1">
      <c r="A9" s="15"/>
      <c r="B9" s="11">
        <v>2</v>
      </c>
      <c r="C9" s="10"/>
      <c r="D9" s="49">
        <v>150000</v>
      </c>
      <c r="E9" s="23"/>
      <c r="F9" s="23"/>
      <c r="G9" s="23"/>
      <c r="H9" s="23"/>
      <c r="I9" s="19"/>
      <c r="J9" s="14"/>
      <c r="K9" s="14"/>
      <c r="L9" s="31"/>
      <c r="M9" s="31"/>
      <c r="N9" s="14"/>
      <c r="O9" s="14"/>
      <c r="P9" s="14"/>
      <c r="Q9" s="14"/>
      <c r="S9" s="14"/>
      <c r="T9" s="14"/>
      <c r="U9" s="14"/>
      <c r="V9" s="14"/>
      <c r="W9" s="14"/>
      <c r="X9" s="14"/>
      <c r="Y9" s="14"/>
    </row>
    <row r="10" spans="1:25" ht="22.5" customHeight="1">
      <c r="A10" s="15"/>
      <c r="B10" s="11">
        <v>3</v>
      </c>
      <c r="C10" s="10"/>
      <c r="D10" s="49">
        <v>150000</v>
      </c>
      <c r="E10" s="23"/>
      <c r="F10" s="23"/>
      <c r="G10" s="23"/>
      <c r="H10" s="23"/>
      <c r="I10" s="1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2.5" customHeight="1">
      <c r="A11" s="14"/>
      <c r="B11" s="11">
        <v>4</v>
      </c>
      <c r="C11" s="10"/>
      <c r="D11" s="49">
        <v>150000</v>
      </c>
      <c r="E11" s="23"/>
      <c r="F11" s="23"/>
      <c r="G11" s="23"/>
      <c r="H11" s="23"/>
      <c r="I11" s="19"/>
      <c r="J11" s="14"/>
      <c r="K11" s="14"/>
      <c r="L11" s="32"/>
      <c r="M11" s="32"/>
      <c r="N11" s="3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.75">
      <c r="A12" s="18"/>
      <c r="B12" s="18"/>
      <c r="C12" s="1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5" spans="1:13" ht="20.25">
      <c r="A15" s="103" t="s">
        <v>25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45"/>
      <c r="L15" s="45"/>
      <c r="M15" s="45"/>
    </row>
    <row r="16" spans="1:13" ht="12.75">
      <c r="A16" s="104" t="s">
        <v>39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45"/>
      <c r="L16" s="45"/>
      <c r="M16" s="45"/>
    </row>
    <row r="17" spans="1:13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45"/>
      <c r="L17" s="45"/>
      <c r="M17" s="45"/>
    </row>
    <row r="18" spans="1:13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5"/>
      <c r="L18" s="45"/>
      <c r="M18" s="45"/>
    </row>
    <row r="19" spans="1:19" ht="12.75" customHeight="1">
      <c r="A19" s="91"/>
      <c r="B19" s="91" t="s">
        <v>45</v>
      </c>
      <c r="C19" s="93" t="s">
        <v>8</v>
      </c>
      <c r="D19" s="91" t="s">
        <v>29</v>
      </c>
      <c r="E19" s="100" t="s">
        <v>28</v>
      </c>
      <c r="F19" s="101"/>
      <c r="G19" s="101"/>
      <c r="H19" s="102"/>
      <c r="I19" s="106" t="s">
        <v>6</v>
      </c>
      <c r="J19" s="107"/>
      <c r="K19" s="107"/>
      <c r="L19" s="108"/>
      <c r="M19" s="95" t="s">
        <v>7</v>
      </c>
      <c r="N19" s="96"/>
      <c r="O19" s="96"/>
      <c r="P19" s="97"/>
      <c r="Q19" s="98" t="s">
        <v>19</v>
      </c>
      <c r="R19" s="109" t="s">
        <v>47</v>
      </c>
      <c r="S19" s="111" t="s">
        <v>57</v>
      </c>
    </row>
    <row r="20" spans="1:19" ht="52.5" customHeight="1">
      <c r="A20" s="92"/>
      <c r="B20" s="92"/>
      <c r="C20" s="94"/>
      <c r="D20" s="92"/>
      <c r="E20" s="47" t="s">
        <v>33</v>
      </c>
      <c r="F20" s="47" t="s">
        <v>34</v>
      </c>
      <c r="G20" s="47" t="s">
        <v>43</v>
      </c>
      <c r="H20" s="47" t="s">
        <v>5</v>
      </c>
      <c r="I20" s="47" t="s">
        <v>33</v>
      </c>
      <c r="J20" s="47" t="s">
        <v>34</v>
      </c>
      <c r="K20" s="47" t="s">
        <v>43</v>
      </c>
      <c r="L20" s="28" t="s">
        <v>5</v>
      </c>
      <c r="M20" s="34" t="s">
        <v>35</v>
      </c>
      <c r="N20" s="34" t="s">
        <v>36</v>
      </c>
      <c r="O20" s="34" t="s">
        <v>44</v>
      </c>
      <c r="P20" s="34" t="s">
        <v>18</v>
      </c>
      <c r="Q20" s="99"/>
      <c r="R20" s="109"/>
      <c r="S20" s="112"/>
    </row>
    <row r="21" spans="1:19" ht="20.25" customHeight="1">
      <c r="A21" s="11"/>
      <c r="B21" s="11">
        <v>1</v>
      </c>
      <c r="C21" s="10"/>
      <c r="D21" s="49">
        <v>150000</v>
      </c>
      <c r="E21" s="23"/>
      <c r="F21" s="23"/>
      <c r="G21" s="23"/>
      <c r="H21" s="23"/>
      <c r="I21" s="23" t="s">
        <v>9</v>
      </c>
      <c r="J21" s="23">
        <f>0.0086*1000</f>
        <v>8.6</v>
      </c>
      <c r="K21" s="23">
        <f>0.002*1000</f>
        <v>2</v>
      </c>
      <c r="L21" s="23">
        <f>0.17*1000</f>
        <v>170</v>
      </c>
      <c r="M21" s="50">
        <f>E21*I21*D21/1000</f>
        <v>0</v>
      </c>
      <c r="N21" s="50">
        <f>D21*J21*F21/1000</f>
        <v>0</v>
      </c>
      <c r="O21" s="50">
        <f>G21*K21*D21/1000</f>
        <v>0</v>
      </c>
      <c r="P21" s="50">
        <f>D21*L21*H21/1000</f>
        <v>0</v>
      </c>
      <c r="Q21" s="73">
        <f>SUM(E21:H21)</f>
        <v>0</v>
      </c>
      <c r="R21" s="79">
        <v>10</v>
      </c>
      <c r="S21" s="85">
        <f>Q21*R21</f>
        <v>0</v>
      </c>
    </row>
    <row r="22" spans="2:19" ht="20.25" customHeight="1">
      <c r="B22" s="11">
        <v>2</v>
      </c>
      <c r="C22" s="10"/>
      <c r="D22" s="49">
        <v>150000</v>
      </c>
      <c r="E22" s="23"/>
      <c r="F22" s="23"/>
      <c r="G22" s="23"/>
      <c r="H22" s="23"/>
      <c r="I22" s="23" t="s">
        <v>9</v>
      </c>
      <c r="J22" s="23">
        <f>0.0086*1000</f>
        <v>8.6</v>
      </c>
      <c r="K22" s="23">
        <f>0.002*1000</f>
        <v>2</v>
      </c>
      <c r="L22" s="23">
        <f>0.17*1000</f>
        <v>170</v>
      </c>
      <c r="M22" s="50">
        <f>E22*I22*D22/1000</f>
        <v>0</v>
      </c>
      <c r="N22" s="50">
        <f>D22*J22*F22/1000</f>
        <v>0</v>
      </c>
      <c r="O22" s="50">
        <f>G22*K22*D22/1000</f>
        <v>0</v>
      </c>
      <c r="P22" s="50">
        <f>D22*L22*H22/1000</f>
        <v>0</v>
      </c>
      <c r="Q22" s="73">
        <f>SUM(M22:P22)</f>
        <v>0</v>
      </c>
      <c r="R22" s="79">
        <v>15</v>
      </c>
      <c r="S22" s="85">
        <f>Q22*R22</f>
        <v>0</v>
      </c>
    </row>
    <row r="23" spans="2:19" ht="20.25" customHeight="1">
      <c r="B23" s="11">
        <v>3</v>
      </c>
      <c r="C23" s="10"/>
      <c r="D23" s="49">
        <v>150000</v>
      </c>
      <c r="E23" s="23"/>
      <c r="F23" s="23"/>
      <c r="G23" s="23"/>
      <c r="H23" s="23"/>
      <c r="I23" s="23" t="s">
        <v>9</v>
      </c>
      <c r="J23" s="23">
        <f>0.0086*1000</f>
        <v>8.6</v>
      </c>
      <c r="K23" s="23">
        <f>0.002*1000</f>
        <v>2</v>
      </c>
      <c r="L23" s="23">
        <f>0.17*1000</f>
        <v>170</v>
      </c>
      <c r="M23" s="50">
        <f>E23*I23*D23/1000</f>
        <v>0</v>
      </c>
      <c r="N23" s="50">
        <f>D23*J23*F23/1000</f>
        <v>0</v>
      </c>
      <c r="O23" s="50">
        <f>G23*K23*D23/1000</f>
        <v>0</v>
      </c>
      <c r="P23" s="50">
        <f>D23*L23*H23/1000</f>
        <v>0</v>
      </c>
      <c r="Q23" s="73">
        <f>SUM(M23:P23)</f>
        <v>0</v>
      </c>
      <c r="R23" s="79">
        <v>3</v>
      </c>
      <c r="S23" s="85">
        <f>Q23*R23</f>
        <v>0</v>
      </c>
    </row>
    <row r="24" spans="2:19" ht="20.25" customHeight="1">
      <c r="B24" s="11">
        <v>4</v>
      </c>
      <c r="C24" s="10"/>
      <c r="D24" s="49">
        <v>150000</v>
      </c>
      <c r="E24" s="23"/>
      <c r="F24" s="23"/>
      <c r="G24" s="23"/>
      <c r="H24" s="23"/>
      <c r="I24" s="23" t="s">
        <v>9</v>
      </c>
      <c r="J24" s="23">
        <f>0.0086*1000</f>
        <v>8.6</v>
      </c>
      <c r="K24" s="23">
        <f>0.002*1000</f>
        <v>2</v>
      </c>
      <c r="L24" s="23">
        <f>0.17*1000</f>
        <v>170</v>
      </c>
      <c r="M24" s="50">
        <f>E24*I24*D24/1000</f>
        <v>0</v>
      </c>
      <c r="N24" s="50">
        <f>D24*J24*F24/1000</f>
        <v>0</v>
      </c>
      <c r="O24" s="50">
        <f>G24*K24*D24/1000</f>
        <v>0</v>
      </c>
      <c r="P24" s="50">
        <f>D24*L24*H24/1000</f>
        <v>0</v>
      </c>
      <c r="Q24" s="73">
        <f>SUM(M24:P24)</f>
        <v>0</v>
      </c>
      <c r="R24" s="79">
        <v>1</v>
      </c>
      <c r="S24" s="85">
        <f>Q24*R24</f>
        <v>0</v>
      </c>
    </row>
    <row r="25" spans="17:19" ht="12.75">
      <c r="Q25" s="110" t="s">
        <v>56</v>
      </c>
      <c r="R25" s="110"/>
      <c r="S25" s="84">
        <f>SUM(S21:S24)</f>
        <v>0</v>
      </c>
    </row>
  </sheetData>
  <sheetProtection/>
  <mergeCells count="22">
    <mergeCell ref="A2:J2"/>
    <mergeCell ref="A3:J3"/>
    <mergeCell ref="A4:J4"/>
    <mergeCell ref="A19:A20"/>
    <mergeCell ref="C19:C20"/>
    <mergeCell ref="D19:D20"/>
    <mergeCell ref="E19:H19"/>
    <mergeCell ref="I19:L19"/>
    <mergeCell ref="R19:R20"/>
    <mergeCell ref="Q25:R25"/>
    <mergeCell ref="S19:S20"/>
    <mergeCell ref="D6:D7"/>
    <mergeCell ref="A6:A7"/>
    <mergeCell ref="C6:C7"/>
    <mergeCell ref="B6:B7"/>
    <mergeCell ref="B19:B20"/>
    <mergeCell ref="M19:P19"/>
    <mergeCell ref="Q19:Q20"/>
    <mergeCell ref="E6:H6"/>
    <mergeCell ref="A15:J15"/>
    <mergeCell ref="A16:J16"/>
    <mergeCell ref="A17:J17"/>
  </mergeCells>
  <printOptions/>
  <pageMargins left="0.75" right="0.75" top="1" bottom="1" header="0.5" footer="0.5"/>
  <pageSetup firstPageNumber="38" useFirstPageNumber="1" fitToHeight="1" fitToWidth="1" horizontalDpi="200" verticalDpi="200" orientation="landscape" paperSize="9" scale="59" r:id="rId1"/>
  <headerFooter alignWithMargins="0">
    <oddFooter>&amp;LДоставка и поддръжка на нови автомобили&amp;R&amp;P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tabSelected="1" zoomScale="90" zoomScaleNormal="90" zoomScalePageLayoutView="0" workbookViewId="0" topLeftCell="D4">
      <selection activeCell="H18" sqref="H18"/>
    </sheetView>
  </sheetViews>
  <sheetFormatPr defaultColWidth="21.140625" defaultRowHeight="12.75"/>
  <cols>
    <col min="1" max="1" width="0.71875" style="0" customWidth="1"/>
    <col min="2" max="2" width="19.57421875" style="0" customWidth="1"/>
    <col min="3" max="3" width="16.8515625" style="0" customWidth="1"/>
    <col min="4" max="4" width="12.421875" style="0" customWidth="1"/>
    <col min="5" max="5" width="13.00390625" style="0" customWidth="1"/>
    <col min="6" max="6" width="6.8515625" style="0" customWidth="1"/>
    <col min="7" max="7" width="17.28125" style="0" customWidth="1"/>
    <col min="8" max="8" width="26.57421875" style="0" customWidth="1"/>
    <col min="9" max="9" width="17.57421875" style="0" customWidth="1"/>
    <col min="10" max="10" width="6.140625" style="0" customWidth="1"/>
    <col min="11" max="11" width="21.00390625" style="0" customWidth="1"/>
    <col min="12" max="12" width="5.7109375" style="0" customWidth="1"/>
    <col min="13" max="13" width="16.7109375" style="0" customWidth="1"/>
    <col min="14" max="14" width="6.57421875" style="0" customWidth="1"/>
    <col min="15" max="15" width="13.28125" style="0" customWidth="1"/>
    <col min="16" max="16" width="15.7109375" style="0" customWidth="1"/>
    <col min="17" max="19" width="17.140625" style="0" customWidth="1"/>
  </cols>
  <sheetData>
    <row r="2" spans="2:14" ht="40.5" customHeight="1">
      <c r="B2" s="114" t="s">
        <v>32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75"/>
    </row>
    <row r="3" spans="2:14" ht="13.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ht="27" customHeight="1">
      <c r="A4" s="105" t="s">
        <v>46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27"/>
      <c r="M4" s="45"/>
      <c r="N4" s="45"/>
      <c r="O4" s="45"/>
      <c r="P4" s="45"/>
    </row>
    <row r="5" spans="2:14" ht="22.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81"/>
    </row>
    <row r="6" spans="2:15" ht="22.5" customHeight="1">
      <c r="B6" s="116" t="s">
        <v>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46"/>
      <c r="O6" s="77"/>
    </row>
    <row r="7" spans="2:16" s="8" customFormat="1" ht="61.5" customHeight="1">
      <c r="B7" s="9" t="s">
        <v>45</v>
      </c>
      <c r="C7" s="9" t="s">
        <v>30</v>
      </c>
      <c r="D7" s="9" t="s">
        <v>71</v>
      </c>
      <c r="E7" s="9" t="s">
        <v>26</v>
      </c>
      <c r="F7" s="86" t="s">
        <v>66</v>
      </c>
      <c r="G7" s="34" t="s">
        <v>80</v>
      </c>
      <c r="H7" s="9" t="s">
        <v>77</v>
      </c>
      <c r="I7" s="9" t="s">
        <v>78</v>
      </c>
      <c r="J7" s="86" t="s">
        <v>66</v>
      </c>
      <c r="K7" s="9" t="s">
        <v>76</v>
      </c>
      <c r="L7" s="86" t="s">
        <v>66</v>
      </c>
      <c r="M7" s="71" t="s">
        <v>81</v>
      </c>
      <c r="N7" s="89" t="s">
        <v>66</v>
      </c>
      <c r="O7" s="78" t="s">
        <v>82</v>
      </c>
      <c r="P7" s="71" t="s">
        <v>83</v>
      </c>
    </row>
    <row r="8" spans="2:16" ht="33" customHeight="1">
      <c r="B8" s="11">
        <v>1</v>
      </c>
      <c r="C8" s="10"/>
      <c r="D8" s="10"/>
      <c r="E8" s="49">
        <v>600</v>
      </c>
      <c r="F8" s="87" t="s">
        <v>67</v>
      </c>
      <c r="G8" s="70"/>
      <c r="H8" s="12"/>
      <c r="I8" s="11" t="s">
        <v>79</v>
      </c>
      <c r="J8" s="88" t="s">
        <v>72</v>
      </c>
      <c r="K8" s="12"/>
      <c r="L8" s="88" t="s">
        <v>58</v>
      </c>
      <c r="M8" s="72"/>
      <c r="N8" s="90" t="s">
        <v>62</v>
      </c>
      <c r="O8" s="79">
        <v>10</v>
      </c>
      <c r="P8" s="76">
        <f>M8*O8</f>
        <v>0</v>
      </c>
    </row>
    <row r="9" spans="2:16" ht="33" customHeight="1">
      <c r="B9" s="11">
        <v>2</v>
      </c>
      <c r="C9" s="10"/>
      <c r="D9" s="10"/>
      <c r="E9" s="49">
        <v>600</v>
      </c>
      <c r="F9" s="87" t="s">
        <v>68</v>
      </c>
      <c r="G9" s="70"/>
      <c r="H9" s="12"/>
      <c r="I9" s="11" t="s">
        <v>79</v>
      </c>
      <c r="J9" s="88" t="s">
        <v>73</v>
      </c>
      <c r="K9" s="12"/>
      <c r="L9" s="88" t="s">
        <v>59</v>
      </c>
      <c r="M9" s="72"/>
      <c r="N9" s="90" t="s">
        <v>63</v>
      </c>
      <c r="O9" s="79">
        <v>15</v>
      </c>
      <c r="P9" s="76">
        <f>M9*O9</f>
        <v>0</v>
      </c>
    </row>
    <row r="10" spans="2:16" ht="33" customHeight="1">
      <c r="B10" s="11">
        <v>3</v>
      </c>
      <c r="C10" s="10"/>
      <c r="D10" s="10"/>
      <c r="E10" s="49">
        <v>600</v>
      </c>
      <c r="F10" s="87" t="s">
        <v>69</v>
      </c>
      <c r="G10" s="70"/>
      <c r="H10" s="12"/>
      <c r="I10" s="11" t="s">
        <v>79</v>
      </c>
      <c r="J10" s="88" t="s">
        <v>74</v>
      </c>
      <c r="K10" s="12"/>
      <c r="L10" s="88" t="s">
        <v>60</v>
      </c>
      <c r="M10" s="72"/>
      <c r="N10" s="90" t="s">
        <v>64</v>
      </c>
      <c r="O10" s="79">
        <v>3</v>
      </c>
      <c r="P10" s="76">
        <f>M10*O10</f>
        <v>0</v>
      </c>
    </row>
    <row r="11" spans="2:16" ht="33" customHeight="1">
      <c r="B11" s="11">
        <v>4</v>
      </c>
      <c r="C11" s="10"/>
      <c r="D11" s="10"/>
      <c r="E11" s="49">
        <v>600</v>
      </c>
      <c r="F11" s="87" t="s">
        <v>70</v>
      </c>
      <c r="G11" s="70"/>
      <c r="H11" s="12"/>
      <c r="I11" s="11" t="s">
        <v>79</v>
      </c>
      <c r="J11" s="88" t="s">
        <v>75</v>
      </c>
      <c r="K11" s="12"/>
      <c r="L11" s="88" t="s">
        <v>61</v>
      </c>
      <c r="M11" s="72"/>
      <c r="N11" s="90" t="s">
        <v>65</v>
      </c>
      <c r="O11" s="79">
        <v>1</v>
      </c>
      <c r="P11" s="76">
        <f>M11*O11</f>
        <v>0</v>
      </c>
    </row>
    <row r="12" spans="13:17" s="14" customFormat="1" ht="36.75" customHeight="1">
      <c r="M12" s="119" t="s">
        <v>48</v>
      </c>
      <c r="N12" s="120"/>
      <c r="O12" s="121"/>
      <c r="P12" s="80">
        <f>SUM(P8:P11)</f>
        <v>0</v>
      </c>
      <c r="Q12"/>
    </row>
    <row r="13" spans="1:17" s="14" customFormat="1" ht="12.75">
      <c r="A13" s="113"/>
      <c r="Q13"/>
    </row>
    <row r="14" spans="1:17" s="14" customFormat="1" ht="12.75">
      <c r="A14" s="113"/>
      <c r="Q14"/>
    </row>
    <row r="15" s="14" customFormat="1" ht="12.75">
      <c r="A15" s="113"/>
    </row>
    <row r="16" s="14" customFormat="1" ht="12.75">
      <c r="A16" s="17"/>
    </row>
    <row r="17" s="14" customFormat="1" ht="12.75">
      <c r="A17" s="13"/>
    </row>
    <row r="18" s="14" customFormat="1" ht="12.75">
      <c r="A18" s="17"/>
    </row>
    <row r="19" s="14" customFormat="1" ht="12.75">
      <c r="A19" s="13"/>
    </row>
    <row r="20" s="14" customFormat="1" ht="12.75">
      <c r="A20" s="13"/>
    </row>
    <row r="21" s="14" customFormat="1" ht="12.75">
      <c r="A21" s="13"/>
    </row>
    <row r="22" s="14" customFormat="1" ht="12.75"/>
    <row r="23" s="14" customFormat="1" ht="12.75"/>
    <row r="29" spans="2:7" ht="12.75">
      <c r="B29" s="19"/>
      <c r="C29" s="19"/>
      <c r="D29" s="14"/>
      <c r="E29" s="19"/>
      <c r="F29" s="19"/>
      <c r="G29" s="14"/>
    </row>
    <row r="30" spans="2:7" ht="12.75">
      <c r="B30" s="19"/>
      <c r="C30" s="19"/>
      <c r="D30" s="14"/>
      <c r="E30" s="19"/>
      <c r="F30" s="19"/>
      <c r="G30" s="14"/>
    </row>
    <row r="31" spans="2:7" ht="12.75">
      <c r="B31" s="19"/>
      <c r="C31" s="19"/>
      <c r="D31" s="14"/>
      <c r="E31" s="19"/>
      <c r="F31" s="19"/>
      <c r="G31" s="14"/>
    </row>
    <row r="32" spans="2:7" ht="12.75">
      <c r="B32" s="19"/>
      <c r="C32" s="19"/>
      <c r="D32" s="14"/>
      <c r="E32" s="19"/>
      <c r="F32" s="19"/>
      <c r="G32" s="14"/>
    </row>
    <row r="33" spans="2:7" ht="12.75">
      <c r="B33" s="19"/>
      <c r="C33" s="19"/>
      <c r="D33" s="14"/>
      <c r="E33" s="19"/>
      <c r="F33" s="19"/>
      <c r="G33" s="14"/>
    </row>
    <row r="34" spans="2:7" ht="12.75">
      <c r="B34" s="19"/>
      <c r="C34" s="19"/>
      <c r="D34" s="14"/>
      <c r="E34" s="19"/>
      <c r="F34" s="19"/>
      <c r="G34" s="14"/>
    </row>
    <row r="35" spans="2:7" ht="12.75">
      <c r="B35" s="19"/>
      <c r="C35" s="19"/>
      <c r="D35" s="14"/>
      <c r="E35" s="19"/>
      <c r="F35" s="19"/>
      <c r="G35" s="14"/>
    </row>
    <row r="36" spans="2:7" ht="12.75">
      <c r="B36" s="14"/>
      <c r="C36" s="14"/>
      <c r="D36" s="14"/>
      <c r="E36" s="14"/>
      <c r="F36" s="14"/>
      <c r="G36" s="14"/>
    </row>
    <row r="37" spans="2:7" ht="12.75">
      <c r="B37" s="14"/>
      <c r="C37" s="14"/>
      <c r="D37" s="14"/>
      <c r="E37" s="14"/>
      <c r="F37" s="14"/>
      <c r="G37" s="14"/>
    </row>
    <row r="38" spans="2:7" ht="33.75" customHeight="1">
      <c r="B38" s="20"/>
      <c r="C38" s="14"/>
      <c r="D38" s="14"/>
      <c r="E38" s="14"/>
      <c r="F38" s="14"/>
      <c r="G38" s="14"/>
    </row>
  </sheetData>
  <sheetProtection/>
  <mergeCells count="6">
    <mergeCell ref="A13:A15"/>
    <mergeCell ref="B2:M2"/>
    <mergeCell ref="B5:M5"/>
    <mergeCell ref="B6:M6"/>
    <mergeCell ref="A4:K4"/>
    <mergeCell ref="M12:O12"/>
  </mergeCells>
  <printOptions/>
  <pageMargins left="0.7086614173228347" right="0.7086614173228347" top="0.7480314960629921" bottom="0.7480314960629921" header="0.31496062992125984" footer="0.31496062992125984"/>
  <pageSetup firstPageNumber="35" useFirstPageNumber="1" fitToHeight="1" fitToWidth="1" horizontalDpi="600" verticalDpi="600" orientation="landscape" paperSize="9" scale="74" r:id="rId1"/>
  <headerFooter>
    <oddFooter>&amp;LТТ001928&amp;R&amp;P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2"/>
  <sheetViews>
    <sheetView zoomScale="90" zoomScaleNormal="90" zoomScalePageLayoutView="0" workbookViewId="0" topLeftCell="A1">
      <selection activeCell="B35" sqref="B35"/>
    </sheetView>
  </sheetViews>
  <sheetFormatPr defaultColWidth="9.140625" defaultRowHeight="12.75"/>
  <cols>
    <col min="1" max="1" width="9.28125" style="0" customWidth="1"/>
    <col min="2" max="2" width="61.421875" style="0" customWidth="1"/>
    <col min="3" max="3" width="13.57421875" style="0" customWidth="1"/>
    <col min="4" max="4" width="25.421875" style="0" customWidth="1"/>
    <col min="5" max="5" width="12.28125" style="0" customWidth="1"/>
    <col min="6" max="6" width="24.8515625" style="0" customWidth="1"/>
    <col min="7" max="7" width="14.421875" style="0" customWidth="1"/>
    <col min="8" max="8" width="25.00390625" style="0" customWidth="1"/>
    <col min="9" max="9" width="1.421875" style="0" customWidth="1"/>
    <col min="10" max="10" width="13.28125" style="0" customWidth="1"/>
    <col min="11" max="11" width="27.421875" style="0" customWidth="1"/>
  </cols>
  <sheetData>
    <row r="2" spans="1:9" ht="20.25">
      <c r="A2" s="103" t="s">
        <v>4</v>
      </c>
      <c r="B2" s="103"/>
      <c r="C2" s="103"/>
      <c r="D2" s="103"/>
      <c r="E2" s="103"/>
      <c r="F2" s="103"/>
      <c r="G2" s="103"/>
      <c r="H2" s="103"/>
      <c r="I2" s="51"/>
    </row>
    <row r="3" spans="1:9" ht="12.75">
      <c r="A3" s="104" t="s">
        <v>39</v>
      </c>
      <c r="B3" s="104"/>
      <c r="C3" s="104"/>
      <c r="D3" s="104"/>
      <c r="E3" s="104"/>
      <c r="F3" s="104"/>
      <c r="G3" s="104"/>
      <c r="H3" s="104"/>
      <c r="I3" s="46"/>
    </row>
    <row r="4" spans="1:11" ht="27" customHeight="1">
      <c r="A4" s="24"/>
      <c r="B4" s="26" t="s">
        <v>14</v>
      </c>
      <c r="C4" s="27" t="s">
        <v>15</v>
      </c>
      <c r="D4" s="26"/>
      <c r="F4" s="24"/>
      <c r="G4" s="24"/>
      <c r="H4" s="24"/>
      <c r="I4" s="24"/>
      <c r="J4" s="24"/>
      <c r="K4" s="24"/>
    </row>
    <row r="5" spans="1:10" ht="12.75">
      <c r="A5" s="1"/>
      <c r="B5" s="30" t="s">
        <v>49</v>
      </c>
      <c r="C5" s="3">
        <v>150000</v>
      </c>
      <c r="D5" s="30"/>
      <c r="F5" s="7"/>
      <c r="G5" s="4"/>
      <c r="H5" s="7"/>
      <c r="I5" s="7"/>
      <c r="J5" s="4"/>
    </row>
    <row r="6" spans="1:10" ht="12.75">
      <c r="A6" s="4"/>
      <c r="B6" s="2" t="s">
        <v>0</v>
      </c>
      <c r="C6" s="25"/>
      <c r="D6" s="2"/>
      <c r="F6" s="13"/>
      <c r="G6" s="4"/>
      <c r="H6" s="4"/>
      <c r="I6" s="4"/>
      <c r="J6" s="4"/>
    </row>
    <row r="7" spans="1:10" ht="12.75">
      <c r="A7" s="4"/>
      <c r="B7" s="2" t="s">
        <v>1</v>
      </c>
      <c r="C7" s="25"/>
      <c r="D7" s="2"/>
      <c r="F7" s="13"/>
      <c r="G7" s="4"/>
      <c r="H7" s="4"/>
      <c r="I7" s="4"/>
      <c r="J7" s="4"/>
    </row>
    <row r="8" spans="1:11" ht="33.75" customHeight="1">
      <c r="A8" s="123" t="s">
        <v>2</v>
      </c>
      <c r="B8" s="124" t="s">
        <v>12</v>
      </c>
      <c r="C8" s="126" t="s">
        <v>20</v>
      </c>
      <c r="D8" s="126" t="s">
        <v>23</v>
      </c>
      <c r="E8" s="122" t="s">
        <v>37</v>
      </c>
      <c r="F8" s="122"/>
      <c r="G8" s="122" t="s">
        <v>16</v>
      </c>
      <c r="H8" s="122"/>
      <c r="I8" s="4"/>
      <c r="J8" s="122" t="s">
        <v>17</v>
      </c>
      <c r="K8" s="122"/>
    </row>
    <row r="9" spans="1:11" ht="51">
      <c r="A9" s="123"/>
      <c r="B9" s="125"/>
      <c r="C9" s="126"/>
      <c r="D9" s="126"/>
      <c r="E9" s="9" t="s">
        <v>21</v>
      </c>
      <c r="F9" s="44" t="s">
        <v>22</v>
      </c>
      <c r="G9" s="9" t="s">
        <v>21</v>
      </c>
      <c r="H9" s="44" t="s">
        <v>22</v>
      </c>
      <c r="I9" s="4"/>
      <c r="J9" s="9" t="s">
        <v>21</v>
      </c>
      <c r="K9" s="44" t="s">
        <v>22</v>
      </c>
    </row>
    <row r="10" spans="1:11" ht="12.75">
      <c r="A10" s="5">
        <v>1</v>
      </c>
      <c r="B10" s="35"/>
      <c r="C10" s="35"/>
      <c r="D10" s="35"/>
      <c r="E10" s="39"/>
      <c r="F10" s="40"/>
      <c r="G10" s="41"/>
      <c r="H10" s="40"/>
      <c r="I10" s="4"/>
      <c r="J10" s="42"/>
      <c r="K10" s="40"/>
    </row>
    <row r="11" spans="1:11" ht="12.75">
      <c r="A11" s="6">
        <v>2</v>
      </c>
      <c r="B11" s="35"/>
      <c r="C11" s="35"/>
      <c r="D11" s="35"/>
      <c r="E11" s="39"/>
      <c r="F11" s="40"/>
      <c r="G11" s="41"/>
      <c r="H11" s="40"/>
      <c r="I11" s="4"/>
      <c r="J11" s="42"/>
      <c r="K11" s="40"/>
    </row>
    <row r="12" spans="1:11" ht="12.75">
      <c r="A12" s="5">
        <v>3</v>
      </c>
      <c r="B12" s="35"/>
      <c r="C12" s="35"/>
      <c r="D12" s="35"/>
      <c r="E12" s="39"/>
      <c r="F12" s="40"/>
      <c r="G12" s="41"/>
      <c r="H12" s="40"/>
      <c r="I12" s="4"/>
      <c r="J12" s="42"/>
      <c r="K12" s="40"/>
    </row>
    <row r="13" spans="1:11" ht="12.75">
      <c r="A13" s="6">
        <v>4</v>
      </c>
      <c r="B13" s="35"/>
      <c r="C13" s="35"/>
      <c r="D13" s="35"/>
      <c r="E13" s="39"/>
      <c r="F13" s="40"/>
      <c r="G13" s="41"/>
      <c r="H13" s="40"/>
      <c r="I13" s="4"/>
      <c r="J13" s="42"/>
      <c r="K13" s="40"/>
    </row>
    <row r="14" spans="1:11" ht="12.75">
      <c r="A14" s="5">
        <v>5</v>
      </c>
      <c r="B14" s="36"/>
      <c r="C14" s="36"/>
      <c r="D14" s="36"/>
      <c r="E14" s="39"/>
      <c r="F14" s="40"/>
      <c r="G14" s="41"/>
      <c r="H14" s="40"/>
      <c r="I14" s="4"/>
      <c r="J14" s="42"/>
      <c r="K14" s="40"/>
    </row>
    <row r="15" spans="1:11" ht="12.75">
      <c r="A15" s="6">
        <v>6</v>
      </c>
      <c r="B15" s="35"/>
      <c r="C15" s="35"/>
      <c r="D15" s="35"/>
      <c r="E15" s="39"/>
      <c r="F15" s="40"/>
      <c r="G15" s="41"/>
      <c r="H15" s="40"/>
      <c r="I15" s="4"/>
      <c r="J15" s="42"/>
      <c r="K15" s="40"/>
    </row>
    <row r="16" spans="1:11" ht="12.75">
      <c r="A16" s="5">
        <v>7</v>
      </c>
      <c r="B16" s="35"/>
      <c r="C16" s="35"/>
      <c r="D16" s="35"/>
      <c r="E16" s="39"/>
      <c r="F16" s="40"/>
      <c r="G16" s="41"/>
      <c r="H16" s="40"/>
      <c r="I16" s="4"/>
      <c r="J16" s="42"/>
      <c r="K16" s="40"/>
    </row>
    <row r="17" spans="1:11" ht="12.75">
      <c r="A17" s="6">
        <v>8</v>
      </c>
      <c r="B17" s="35"/>
      <c r="C17" s="35"/>
      <c r="D17" s="35"/>
      <c r="E17" s="39"/>
      <c r="F17" s="40"/>
      <c r="G17" s="41"/>
      <c r="H17" s="40"/>
      <c r="I17" s="4"/>
      <c r="J17" s="42"/>
      <c r="K17" s="40"/>
    </row>
    <row r="18" spans="1:11" ht="12.75">
      <c r="A18" s="5">
        <v>9</v>
      </c>
      <c r="B18" s="35"/>
      <c r="C18" s="35"/>
      <c r="D18" s="35"/>
      <c r="E18" s="39"/>
      <c r="F18" s="40"/>
      <c r="G18" s="41"/>
      <c r="H18" s="40"/>
      <c r="I18" s="4"/>
      <c r="J18" s="42"/>
      <c r="K18" s="40"/>
    </row>
    <row r="19" spans="1:11" ht="12.75">
      <c r="A19" s="6">
        <v>10</v>
      </c>
      <c r="B19" s="35"/>
      <c r="C19" s="35"/>
      <c r="D19" s="35"/>
      <c r="E19" s="39"/>
      <c r="F19" s="40"/>
      <c r="G19" s="41"/>
      <c r="H19" s="40"/>
      <c r="I19" s="4"/>
      <c r="J19" s="42"/>
      <c r="K19" s="40"/>
    </row>
    <row r="20" spans="1:11" ht="12.75">
      <c r="A20" s="5">
        <v>11</v>
      </c>
      <c r="B20" s="35"/>
      <c r="C20" s="35"/>
      <c r="D20" s="35"/>
      <c r="E20" s="39"/>
      <c r="F20" s="40"/>
      <c r="G20" s="41"/>
      <c r="H20" s="40"/>
      <c r="I20" s="4"/>
      <c r="J20" s="42"/>
      <c r="K20" s="40"/>
    </row>
    <row r="21" spans="1:11" ht="12.75">
      <c r="A21" s="6">
        <v>12</v>
      </c>
      <c r="B21" s="35"/>
      <c r="C21" s="35"/>
      <c r="D21" s="35"/>
      <c r="E21" s="39"/>
      <c r="F21" s="40"/>
      <c r="G21" s="41"/>
      <c r="H21" s="40"/>
      <c r="I21" s="4"/>
      <c r="J21" s="42"/>
      <c r="K21" s="40"/>
    </row>
    <row r="22" spans="1:11" ht="12.75">
      <c r="A22" s="5">
        <v>13</v>
      </c>
      <c r="B22" s="35"/>
      <c r="C22" s="35"/>
      <c r="D22" s="35"/>
      <c r="E22" s="39"/>
      <c r="F22" s="40"/>
      <c r="G22" s="41"/>
      <c r="H22" s="40"/>
      <c r="I22" s="4"/>
      <c r="J22" s="42"/>
      <c r="K22" s="40"/>
    </row>
    <row r="23" spans="1:11" ht="12.75">
      <c r="A23" s="6">
        <v>14</v>
      </c>
      <c r="B23" s="35"/>
      <c r="C23" s="35"/>
      <c r="D23" s="35"/>
      <c r="E23" s="39"/>
      <c r="F23" s="40"/>
      <c r="G23" s="41"/>
      <c r="H23" s="40"/>
      <c r="I23" s="4"/>
      <c r="J23" s="42"/>
      <c r="K23" s="40"/>
    </row>
    <row r="24" spans="1:11" ht="12.75">
      <c r="A24" s="5">
        <v>15</v>
      </c>
      <c r="B24" s="35"/>
      <c r="C24" s="35"/>
      <c r="D24" s="35"/>
      <c r="E24" s="39"/>
      <c r="F24" s="40"/>
      <c r="G24" s="41"/>
      <c r="H24" s="40"/>
      <c r="I24" s="4"/>
      <c r="J24" s="42"/>
      <c r="K24" s="40"/>
    </row>
    <row r="25" spans="1:11" ht="12.75">
      <c r="A25" s="6">
        <v>16</v>
      </c>
      <c r="B25" s="35"/>
      <c r="C25" s="35"/>
      <c r="D25" s="35"/>
      <c r="E25" s="39"/>
      <c r="F25" s="40"/>
      <c r="G25" s="41"/>
      <c r="H25" s="40"/>
      <c r="I25" s="4"/>
      <c r="J25" s="42"/>
      <c r="K25" s="40"/>
    </row>
    <row r="26" spans="1:11" ht="12.75">
      <c r="A26" s="5">
        <v>17</v>
      </c>
      <c r="B26" s="36"/>
      <c r="C26" s="36"/>
      <c r="D26" s="36"/>
      <c r="E26" s="39"/>
      <c r="F26" s="40"/>
      <c r="G26" s="41"/>
      <c r="H26" s="40"/>
      <c r="I26" s="4"/>
      <c r="J26" s="42"/>
      <c r="K26" s="40"/>
    </row>
    <row r="27" spans="1:11" ht="12.75">
      <c r="A27" s="6" t="s">
        <v>3</v>
      </c>
      <c r="B27" s="35"/>
      <c r="C27" s="35"/>
      <c r="D27" s="35"/>
      <c r="E27" s="35"/>
      <c r="F27" s="40"/>
      <c r="G27" s="43"/>
      <c r="H27" s="40"/>
      <c r="I27" s="4"/>
      <c r="J27" s="43"/>
      <c r="K27" s="40"/>
    </row>
    <row r="28" spans="1:11" ht="12.75">
      <c r="A28" s="6" t="s">
        <v>3</v>
      </c>
      <c r="B28" s="35"/>
      <c r="C28" s="35"/>
      <c r="D28" s="35"/>
      <c r="E28" s="35"/>
      <c r="F28" s="40"/>
      <c r="G28" s="43"/>
      <c r="H28" s="40"/>
      <c r="I28" s="4"/>
      <c r="J28" s="43"/>
      <c r="K28" s="40"/>
    </row>
    <row r="29" spans="1:11" ht="25.5">
      <c r="A29" s="1"/>
      <c r="B29" s="52" t="s">
        <v>10</v>
      </c>
      <c r="C29" s="37"/>
      <c r="D29" s="37"/>
      <c r="E29" s="37"/>
      <c r="F29" s="54"/>
      <c r="H29" s="57"/>
      <c r="I29" s="4"/>
      <c r="J29" s="38"/>
      <c r="K29" s="57"/>
    </row>
    <row r="30" spans="1:11" ht="25.5">
      <c r="A30" s="21"/>
      <c r="B30" s="52" t="s">
        <v>11</v>
      </c>
      <c r="C30" s="22"/>
      <c r="D30" s="22"/>
      <c r="E30" s="22"/>
      <c r="F30" s="55"/>
      <c r="H30" s="55"/>
      <c r="I30" s="68"/>
      <c r="J30" s="29"/>
      <c r="K30" s="55"/>
    </row>
    <row r="31" spans="1:11" ht="24" customHeight="1" thickBot="1">
      <c r="A31" s="21"/>
      <c r="B31" s="53" t="s">
        <v>13</v>
      </c>
      <c r="C31" s="22"/>
      <c r="D31" s="22"/>
      <c r="E31" s="22"/>
      <c r="F31" s="56"/>
      <c r="H31" s="56"/>
      <c r="I31" s="69"/>
      <c r="J31" s="29"/>
      <c r="K31" s="56"/>
    </row>
    <row r="32" spans="1:11" s="63" customFormat="1" ht="33" customHeight="1" thickBot="1">
      <c r="A32" s="59"/>
      <c r="B32" s="60" t="s">
        <v>31</v>
      </c>
      <c r="C32" s="127"/>
      <c r="D32" s="128"/>
      <c r="E32" s="61"/>
      <c r="F32" s="62"/>
      <c r="G32" s="62"/>
      <c r="H32" s="62"/>
      <c r="I32" s="62"/>
      <c r="J32" s="62"/>
      <c r="K32" s="62"/>
    </row>
    <row r="33" spans="1:11" s="63" customFormat="1" ht="13.5" thickBo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0" s="63" customFormat="1" ht="27.75" customHeight="1" thickBot="1">
      <c r="A34" s="59"/>
      <c r="B34" s="66" t="s">
        <v>40</v>
      </c>
      <c r="C34" s="67"/>
      <c r="D34" s="18"/>
      <c r="E34" s="18"/>
      <c r="F34" s="18"/>
      <c r="G34" s="64"/>
      <c r="H34" s="64"/>
      <c r="I34" s="64"/>
      <c r="J34" s="64"/>
    </row>
    <row r="35" spans="1:10" s="63" customFormat="1" ht="27.75" customHeight="1" thickBot="1">
      <c r="A35" s="65"/>
      <c r="B35" s="66" t="s">
        <v>41</v>
      </c>
      <c r="C35" s="67"/>
      <c r="D35" s="18"/>
      <c r="E35" s="18"/>
      <c r="F35" s="18"/>
      <c r="G35" s="64"/>
      <c r="H35" s="64"/>
      <c r="I35" s="64"/>
      <c r="J35" s="64"/>
    </row>
    <row r="37" spans="2:9" ht="9.75" customHeight="1">
      <c r="B37" s="129"/>
      <c r="C37" s="129"/>
      <c r="D37" s="129"/>
      <c r="E37" s="129"/>
      <c r="F37" s="129"/>
      <c r="G37" s="129"/>
      <c r="H37" s="129"/>
      <c r="I37" s="58"/>
    </row>
    <row r="38" spans="1:10" ht="12.75">
      <c r="A38" s="1"/>
      <c r="B38" s="30" t="s">
        <v>52</v>
      </c>
      <c r="C38" s="3">
        <v>150000</v>
      </c>
      <c r="D38" s="30"/>
      <c r="F38" s="7"/>
      <c r="G38" s="4"/>
      <c r="H38" s="7"/>
      <c r="I38" s="7"/>
      <c r="J38" s="4"/>
    </row>
    <row r="39" spans="1:10" ht="12.75">
      <c r="A39" s="4"/>
      <c r="B39" s="2" t="s">
        <v>0</v>
      </c>
      <c r="C39" s="25"/>
      <c r="D39" s="2"/>
      <c r="F39" s="13"/>
      <c r="G39" s="4"/>
      <c r="H39" s="4"/>
      <c r="I39" s="4"/>
      <c r="J39" s="4"/>
    </row>
    <row r="40" spans="1:10" ht="12.75">
      <c r="A40" s="4"/>
      <c r="B40" s="2" t="s">
        <v>1</v>
      </c>
      <c r="C40" s="25"/>
      <c r="D40" s="2"/>
      <c r="F40" s="13"/>
      <c r="G40" s="4"/>
      <c r="H40" s="4"/>
      <c r="I40" s="4"/>
      <c r="J40" s="4"/>
    </row>
    <row r="41" spans="1:11" ht="36.75" customHeight="1">
      <c r="A41" s="123" t="s">
        <v>2</v>
      </c>
      <c r="B41" s="124" t="s">
        <v>12</v>
      </c>
      <c r="C41" s="126" t="s">
        <v>20</v>
      </c>
      <c r="D41" s="126" t="s">
        <v>23</v>
      </c>
      <c r="E41" s="122" t="s">
        <v>37</v>
      </c>
      <c r="F41" s="122"/>
      <c r="G41" s="122" t="s">
        <v>16</v>
      </c>
      <c r="H41" s="122"/>
      <c r="I41" s="4"/>
      <c r="J41" s="122" t="s">
        <v>17</v>
      </c>
      <c r="K41" s="122"/>
    </row>
    <row r="42" spans="1:11" ht="51">
      <c r="A42" s="123"/>
      <c r="B42" s="125"/>
      <c r="C42" s="126"/>
      <c r="D42" s="126"/>
      <c r="E42" s="9" t="s">
        <v>21</v>
      </c>
      <c r="F42" s="44" t="s">
        <v>22</v>
      </c>
      <c r="G42" s="9" t="s">
        <v>21</v>
      </c>
      <c r="H42" s="44" t="s">
        <v>22</v>
      </c>
      <c r="I42" s="4"/>
      <c r="J42" s="9" t="s">
        <v>21</v>
      </c>
      <c r="K42" s="44" t="s">
        <v>22</v>
      </c>
    </row>
    <row r="43" spans="1:11" ht="12.75">
      <c r="A43" s="5">
        <v>1</v>
      </c>
      <c r="B43" s="35"/>
      <c r="C43" s="35"/>
      <c r="D43" s="35"/>
      <c r="E43" s="39"/>
      <c r="F43" s="40"/>
      <c r="G43" s="41"/>
      <c r="H43" s="40"/>
      <c r="I43" s="4"/>
      <c r="J43" s="42"/>
      <c r="K43" s="40"/>
    </row>
    <row r="44" spans="1:11" ht="12.75">
      <c r="A44" s="6">
        <v>2</v>
      </c>
      <c r="B44" s="35"/>
      <c r="C44" s="35"/>
      <c r="D44" s="35"/>
      <c r="E44" s="39"/>
      <c r="F44" s="40"/>
      <c r="G44" s="41"/>
      <c r="H44" s="40"/>
      <c r="I44" s="4"/>
      <c r="J44" s="42"/>
      <c r="K44" s="40"/>
    </row>
    <row r="45" spans="1:11" ht="12.75">
      <c r="A45" s="5">
        <v>3</v>
      </c>
      <c r="B45" s="35"/>
      <c r="C45" s="35"/>
      <c r="D45" s="35"/>
      <c r="E45" s="39"/>
      <c r="F45" s="40"/>
      <c r="G45" s="41"/>
      <c r="H45" s="40"/>
      <c r="I45" s="4"/>
      <c r="J45" s="42"/>
      <c r="K45" s="40"/>
    </row>
    <row r="46" spans="1:11" ht="12.75">
      <c r="A46" s="6">
        <v>4</v>
      </c>
      <c r="B46" s="35"/>
      <c r="C46" s="35"/>
      <c r="D46" s="35"/>
      <c r="E46" s="39"/>
      <c r="F46" s="40"/>
      <c r="G46" s="41"/>
      <c r="H46" s="40"/>
      <c r="I46" s="4"/>
      <c r="J46" s="42"/>
      <c r="K46" s="40"/>
    </row>
    <row r="47" spans="1:11" ht="12.75">
      <c r="A47" s="5">
        <v>5</v>
      </c>
      <c r="B47" s="36"/>
      <c r="C47" s="36"/>
      <c r="D47" s="36"/>
      <c r="E47" s="39"/>
      <c r="F47" s="40"/>
      <c r="G47" s="41"/>
      <c r="H47" s="40"/>
      <c r="I47" s="4"/>
      <c r="J47" s="42"/>
      <c r="K47" s="40"/>
    </row>
    <row r="48" spans="1:11" ht="12.75">
      <c r="A48" s="6">
        <v>6</v>
      </c>
      <c r="B48" s="35"/>
      <c r="C48" s="35"/>
      <c r="D48" s="35"/>
      <c r="E48" s="39"/>
      <c r="F48" s="40"/>
      <c r="G48" s="41"/>
      <c r="H48" s="40"/>
      <c r="I48" s="4"/>
      <c r="J48" s="42"/>
      <c r="K48" s="40"/>
    </row>
    <row r="49" spans="1:11" ht="12.75">
      <c r="A49" s="5">
        <v>7</v>
      </c>
      <c r="B49" s="35"/>
      <c r="C49" s="35"/>
      <c r="D49" s="35"/>
      <c r="E49" s="39"/>
      <c r="F49" s="40"/>
      <c r="G49" s="41"/>
      <c r="H49" s="40"/>
      <c r="I49" s="4"/>
      <c r="J49" s="42"/>
      <c r="K49" s="40"/>
    </row>
    <row r="50" spans="1:11" ht="12.75">
      <c r="A50" s="6">
        <v>8</v>
      </c>
      <c r="B50" s="35"/>
      <c r="C50" s="35"/>
      <c r="D50" s="35"/>
      <c r="E50" s="39"/>
      <c r="F50" s="40"/>
      <c r="G50" s="41"/>
      <c r="H50" s="40"/>
      <c r="I50" s="4"/>
      <c r="J50" s="42"/>
      <c r="K50" s="40"/>
    </row>
    <row r="51" spans="1:11" ht="12.75">
      <c r="A51" s="5">
        <v>9</v>
      </c>
      <c r="B51" s="35"/>
      <c r="C51" s="35"/>
      <c r="D51" s="35"/>
      <c r="E51" s="39"/>
      <c r="F51" s="40"/>
      <c r="G51" s="41"/>
      <c r="H51" s="40"/>
      <c r="I51" s="4"/>
      <c r="J51" s="42"/>
      <c r="K51" s="40"/>
    </row>
    <row r="52" spans="1:11" ht="12.75">
      <c r="A52" s="6">
        <v>10</v>
      </c>
      <c r="B52" s="35"/>
      <c r="C52" s="35"/>
      <c r="D52" s="35"/>
      <c r="E52" s="39"/>
      <c r="F52" s="40"/>
      <c r="G52" s="41"/>
      <c r="H52" s="40"/>
      <c r="I52" s="4"/>
      <c r="J52" s="42"/>
      <c r="K52" s="40"/>
    </row>
    <row r="53" spans="1:11" ht="12.75">
      <c r="A53" s="5">
        <v>11</v>
      </c>
      <c r="B53" s="35"/>
      <c r="C53" s="35"/>
      <c r="D53" s="35"/>
      <c r="E53" s="39"/>
      <c r="F53" s="40"/>
      <c r="G53" s="41"/>
      <c r="H53" s="40"/>
      <c r="I53" s="4"/>
      <c r="J53" s="42"/>
      <c r="K53" s="40"/>
    </row>
    <row r="54" spans="1:11" ht="12.75">
      <c r="A54" s="6">
        <v>12</v>
      </c>
      <c r="B54" s="35"/>
      <c r="C54" s="35"/>
      <c r="D54" s="35"/>
      <c r="E54" s="39"/>
      <c r="F54" s="40"/>
      <c r="G54" s="41"/>
      <c r="H54" s="40"/>
      <c r="I54" s="4"/>
      <c r="J54" s="42"/>
      <c r="K54" s="40"/>
    </row>
    <row r="55" spans="1:11" ht="12.75">
      <c r="A55" s="5">
        <v>13</v>
      </c>
      <c r="B55" s="35"/>
      <c r="C55" s="35"/>
      <c r="D55" s="35"/>
      <c r="E55" s="39"/>
      <c r="F55" s="40"/>
      <c r="G55" s="41"/>
      <c r="H55" s="40"/>
      <c r="I55" s="4"/>
      <c r="J55" s="42"/>
      <c r="K55" s="40"/>
    </row>
    <row r="56" spans="1:11" ht="12.75">
      <c r="A56" s="6">
        <v>14</v>
      </c>
      <c r="B56" s="35"/>
      <c r="C56" s="35"/>
      <c r="D56" s="35"/>
      <c r="E56" s="39"/>
      <c r="F56" s="40"/>
      <c r="G56" s="41"/>
      <c r="H56" s="40"/>
      <c r="I56" s="4"/>
      <c r="J56" s="42"/>
      <c r="K56" s="40"/>
    </row>
    <row r="57" spans="1:11" ht="12.75">
      <c r="A57" s="5">
        <v>15</v>
      </c>
      <c r="B57" s="35"/>
      <c r="C57" s="35"/>
      <c r="D57" s="35"/>
      <c r="E57" s="39"/>
      <c r="F57" s="40"/>
      <c r="G57" s="41"/>
      <c r="H57" s="40"/>
      <c r="I57" s="4"/>
      <c r="J57" s="42"/>
      <c r="K57" s="40"/>
    </row>
    <row r="58" spans="1:11" ht="12.75">
      <c r="A58" s="6">
        <v>16</v>
      </c>
      <c r="B58" s="35"/>
      <c r="C58" s="35"/>
      <c r="D58" s="35"/>
      <c r="E58" s="39"/>
      <c r="F58" s="40"/>
      <c r="G58" s="41"/>
      <c r="H58" s="40"/>
      <c r="I58" s="4"/>
      <c r="J58" s="42"/>
      <c r="K58" s="40"/>
    </row>
    <row r="59" spans="1:11" ht="12.75">
      <c r="A59" s="5">
        <v>17</v>
      </c>
      <c r="B59" s="36"/>
      <c r="C59" s="36"/>
      <c r="D59" s="36"/>
      <c r="E59" s="39"/>
      <c r="F59" s="40"/>
      <c r="G59" s="41"/>
      <c r="H59" s="40"/>
      <c r="I59" s="4"/>
      <c r="J59" s="42"/>
      <c r="K59" s="40"/>
    </row>
    <row r="60" spans="1:11" ht="12.75">
      <c r="A60" s="6" t="s">
        <v>3</v>
      </c>
      <c r="B60" s="35"/>
      <c r="C60" s="35"/>
      <c r="D60" s="35"/>
      <c r="E60" s="35"/>
      <c r="F60" s="40"/>
      <c r="G60" s="43"/>
      <c r="H60" s="40"/>
      <c r="I60" s="4"/>
      <c r="J60" s="43"/>
      <c r="K60" s="40"/>
    </row>
    <row r="61" spans="1:11" ht="12.75">
      <c r="A61" s="6" t="s">
        <v>3</v>
      </c>
      <c r="B61" s="35"/>
      <c r="C61" s="35"/>
      <c r="D61" s="35"/>
      <c r="E61" s="35"/>
      <c r="F61" s="40"/>
      <c r="G61" s="43"/>
      <c r="H61" s="40"/>
      <c r="I61" s="4"/>
      <c r="J61" s="43"/>
      <c r="K61" s="40"/>
    </row>
    <row r="62" spans="1:11" ht="25.5">
      <c r="A62" s="1"/>
      <c r="B62" s="52" t="s">
        <v>10</v>
      </c>
      <c r="C62" s="37"/>
      <c r="D62" s="37"/>
      <c r="E62" s="37"/>
      <c r="F62" s="54"/>
      <c r="H62" s="57"/>
      <c r="I62" s="4"/>
      <c r="J62" s="38"/>
      <c r="K62" s="57"/>
    </row>
    <row r="63" spans="1:11" ht="25.5">
      <c r="A63" s="21"/>
      <c r="B63" s="52" t="s">
        <v>11</v>
      </c>
      <c r="C63" s="22"/>
      <c r="D63" s="22"/>
      <c r="E63" s="22"/>
      <c r="F63" s="55"/>
      <c r="H63" s="55"/>
      <c r="I63" s="68"/>
      <c r="J63" s="29"/>
      <c r="K63" s="55"/>
    </row>
    <row r="64" spans="1:11" ht="13.5" thickBot="1">
      <c r="A64" s="21"/>
      <c r="B64" s="53" t="s">
        <v>13</v>
      </c>
      <c r="C64" s="22"/>
      <c r="D64" s="22"/>
      <c r="E64" s="22"/>
      <c r="F64" s="56"/>
      <c r="H64" s="56"/>
      <c r="I64" s="69"/>
      <c r="J64" s="29"/>
      <c r="K64" s="56"/>
    </row>
    <row r="65" spans="1:11" ht="26.25" thickBot="1">
      <c r="A65" s="59"/>
      <c r="B65" s="60" t="s">
        <v>31</v>
      </c>
      <c r="C65" s="127"/>
      <c r="D65" s="128"/>
      <c r="E65" s="61"/>
      <c r="F65" s="62"/>
      <c r="G65" s="62"/>
      <c r="H65" s="62"/>
      <c r="I65" s="62"/>
      <c r="J65" s="62"/>
      <c r="K65" s="62"/>
    </row>
    <row r="66" spans="1:11" ht="13.5" thickBot="1">
      <c r="A66" s="59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26.25" thickBot="1">
      <c r="A67" s="59"/>
      <c r="B67" s="66" t="s">
        <v>40</v>
      </c>
      <c r="C67" s="67"/>
      <c r="D67" s="18"/>
      <c r="E67" s="18"/>
      <c r="F67" s="18"/>
      <c r="G67" s="64"/>
      <c r="H67" s="64"/>
      <c r="I67" s="64"/>
      <c r="J67" s="64"/>
      <c r="K67" s="63"/>
    </row>
    <row r="68" spans="1:11" ht="26.25" thickBot="1">
      <c r="A68" s="65"/>
      <c r="B68" s="66" t="s">
        <v>41</v>
      </c>
      <c r="C68" s="67"/>
      <c r="D68" s="18"/>
      <c r="E68" s="18"/>
      <c r="F68" s="18"/>
      <c r="G68" s="64"/>
      <c r="H68" s="64"/>
      <c r="I68" s="64"/>
      <c r="J68" s="64"/>
      <c r="K68" s="63"/>
    </row>
    <row r="71" spans="1:10" ht="12.75">
      <c r="A71" s="1"/>
      <c r="B71" s="30" t="s">
        <v>51</v>
      </c>
      <c r="C71" s="3">
        <v>150000</v>
      </c>
      <c r="D71" s="30"/>
      <c r="F71" s="7"/>
      <c r="G71" s="4"/>
      <c r="H71" s="7"/>
      <c r="I71" s="7"/>
      <c r="J71" s="4"/>
    </row>
    <row r="72" spans="1:10" ht="12.75">
      <c r="A72" s="4"/>
      <c r="B72" s="2" t="s">
        <v>0</v>
      </c>
      <c r="C72" s="25"/>
      <c r="D72" s="2"/>
      <c r="F72" s="13"/>
      <c r="G72" s="4"/>
      <c r="H72" s="4"/>
      <c r="I72" s="4"/>
      <c r="J72" s="4"/>
    </row>
    <row r="73" spans="1:10" ht="12.75">
      <c r="A73" s="4"/>
      <c r="B73" s="2" t="s">
        <v>1</v>
      </c>
      <c r="C73" s="25"/>
      <c r="D73" s="2"/>
      <c r="F73" s="13"/>
      <c r="G73" s="4"/>
      <c r="H73" s="4"/>
      <c r="I73" s="4"/>
      <c r="J73" s="4"/>
    </row>
    <row r="74" spans="1:11" ht="12.75">
      <c r="A74" s="123" t="s">
        <v>2</v>
      </c>
      <c r="B74" s="124" t="s">
        <v>12</v>
      </c>
      <c r="C74" s="126" t="s">
        <v>20</v>
      </c>
      <c r="D74" s="126" t="s">
        <v>23</v>
      </c>
      <c r="E74" s="122" t="s">
        <v>37</v>
      </c>
      <c r="F74" s="122"/>
      <c r="G74" s="122" t="s">
        <v>16</v>
      </c>
      <c r="H74" s="122"/>
      <c r="I74" s="4"/>
      <c r="J74" s="122" t="s">
        <v>17</v>
      </c>
      <c r="K74" s="122"/>
    </row>
    <row r="75" spans="1:11" ht="51">
      <c r="A75" s="123"/>
      <c r="B75" s="125"/>
      <c r="C75" s="126"/>
      <c r="D75" s="126"/>
      <c r="E75" s="9" t="s">
        <v>21</v>
      </c>
      <c r="F75" s="44" t="s">
        <v>22</v>
      </c>
      <c r="G75" s="9" t="s">
        <v>21</v>
      </c>
      <c r="H75" s="44" t="s">
        <v>22</v>
      </c>
      <c r="I75" s="4"/>
      <c r="J75" s="9" t="s">
        <v>21</v>
      </c>
      <c r="K75" s="44" t="s">
        <v>22</v>
      </c>
    </row>
    <row r="76" spans="1:11" ht="12.75">
      <c r="A76" s="5">
        <v>1</v>
      </c>
      <c r="B76" s="35"/>
      <c r="C76" s="35"/>
      <c r="D76" s="35"/>
      <c r="E76" s="39"/>
      <c r="F76" s="40"/>
      <c r="G76" s="41"/>
      <c r="H76" s="40"/>
      <c r="I76" s="4"/>
      <c r="J76" s="42"/>
      <c r="K76" s="40"/>
    </row>
    <row r="77" spans="1:11" ht="12.75">
      <c r="A77" s="6">
        <v>2</v>
      </c>
      <c r="B77" s="35"/>
      <c r="C77" s="35"/>
      <c r="D77" s="35"/>
      <c r="E77" s="39"/>
      <c r="F77" s="40"/>
      <c r="G77" s="41"/>
      <c r="H77" s="40"/>
      <c r="I77" s="4"/>
      <c r="J77" s="42"/>
      <c r="K77" s="40"/>
    </row>
    <row r="78" spans="1:11" ht="12.75">
      <c r="A78" s="5">
        <v>3</v>
      </c>
      <c r="B78" s="35"/>
      <c r="C78" s="35"/>
      <c r="D78" s="35"/>
      <c r="E78" s="39"/>
      <c r="F78" s="40"/>
      <c r="G78" s="41"/>
      <c r="H78" s="40"/>
      <c r="I78" s="4"/>
      <c r="J78" s="42"/>
      <c r="K78" s="40"/>
    </row>
    <row r="79" spans="1:11" ht="12.75">
      <c r="A79" s="6">
        <v>4</v>
      </c>
      <c r="B79" s="35"/>
      <c r="C79" s="35"/>
      <c r="D79" s="35"/>
      <c r="E79" s="39"/>
      <c r="F79" s="40"/>
      <c r="G79" s="41"/>
      <c r="H79" s="40"/>
      <c r="I79" s="4"/>
      <c r="J79" s="42"/>
      <c r="K79" s="40"/>
    </row>
    <row r="80" spans="1:11" ht="12.75">
      <c r="A80" s="5">
        <v>5</v>
      </c>
      <c r="B80" s="36"/>
      <c r="C80" s="36"/>
      <c r="D80" s="36"/>
      <c r="E80" s="39"/>
      <c r="F80" s="40"/>
      <c r="G80" s="41"/>
      <c r="H80" s="40"/>
      <c r="I80" s="4"/>
      <c r="J80" s="42"/>
      <c r="K80" s="40"/>
    </row>
    <row r="81" spans="1:11" ht="12.75">
      <c r="A81" s="6">
        <v>6</v>
      </c>
      <c r="B81" s="35"/>
      <c r="C81" s="35"/>
      <c r="D81" s="35"/>
      <c r="E81" s="39"/>
      <c r="F81" s="40"/>
      <c r="G81" s="41"/>
      <c r="H81" s="40"/>
      <c r="I81" s="4"/>
      <c r="J81" s="42"/>
      <c r="K81" s="40"/>
    </row>
    <row r="82" spans="1:11" ht="12.75">
      <c r="A82" s="5">
        <v>7</v>
      </c>
      <c r="B82" s="35"/>
      <c r="C82" s="35"/>
      <c r="D82" s="35"/>
      <c r="E82" s="39"/>
      <c r="F82" s="40"/>
      <c r="G82" s="41"/>
      <c r="H82" s="40"/>
      <c r="I82" s="4"/>
      <c r="J82" s="42"/>
      <c r="K82" s="40"/>
    </row>
    <row r="83" spans="1:11" ht="12.75">
      <c r="A83" s="6">
        <v>8</v>
      </c>
      <c r="B83" s="35"/>
      <c r="C83" s="35"/>
      <c r="D83" s="35"/>
      <c r="E83" s="39"/>
      <c r="F83" s="40"/>
      <c r="G83" s="41"/>
      <c r="H83" s="40"/>
      <c r="I83" s="4"/>
      <c r="J83" s="42"/>
      <c r="K83" s="40"/>
    </row>
    <row r="84" spans="1:11" ht="12.75">
      <c r="A84" s="5">
        <v>9</v>
      </c>
      <c r="B84" s="35"/>
      <c r="C84" s="35"/>
      <c r="D84" s="35"/>
      <c r="E84" s="39"/>
      <c r="F84" s="40"/>
      <c r="G84" s="41"/>
      <c r="H84" s="40"/>
      <c r="I84" s="4"/>
      <c r="J84" s="42"/>
      <c r="K84" s="40"/>
    </row>
    <row r="85" spans="1:11" ht="12.75">
      <c r="A85" s="6">
        <v>10</v>
      </c>
      <c r="B85" s="35"/>
      <c r="C85" s="35"/>
      <c r="D85" s="35"/>
      <c r="E85" s="39"/>
      <c r="F85" s="40"/>
      <c r="G85" s="41"/>
      <c r="H85" s="40"/>
      <c r="I85" s="4"/>
      <c r="J85" s="42"/>
      <c r="K85" s="40"/>
    </row>
    <row r="86" spans="1:11" ht="12.75">
      <c r="A86" s="5">
        <v>11</v>
      </c>
      <c r="B86" s="35"/>
      <c r="C86" s="35"/>
      <c r="D86" s="35"/>
      <c r="E86" s="39"/>
      <c r="F86" s="40"/>
      <c r="G86" s="41"/>
      <c r="H86" s="40"/>
      <c r="I86" s="4"/>
      <c r="J86" s="42"/>
      <c r="K86" s="40"/>
    </row>
    <row r="87" spans="1:11" ht="12.75">
      <c r="A87" s="6">
        <v>12</v>
      </c>
      <c r="B87" s="35"/>
      <c r="C87" s="35"/>
      <c r="D87" s="35"/>
      <c r="E87" s="39"/>
      <c r="F87" s="40"/>
      <c r="G87" s="41"/>
      <c r="H87" s="40"/>
      <c r="I87" s="4"/>
      <c r="J87" s="42"/>
      <c r="K87" s="40"/>
    </row>
    <row r="88" spans="1:11" ht="12.75">
      <c r="A88" s="5">
        <v>13</v>
      </c>
      <c r="B88" s="35"/>
      <c r="C88" s="35"/>
      <c r="D88" s="35"/>
      <c r="E88" s="39"/>
      <c r="F88" s="40"/>
      <c r="G88" s="41"/>
      <c r="H88" s="40"/>
      <c r="I88" s="4"/>
      <c r="J88" s="42"/>
      <c r="K88" s="40"/>
    </row>
    <row r="89" spans="1:11" ht="12.75">
      <c r="A89" s="6">
        <v>14</v>
      </c>
      <c r="B89" s="35"/>
      <c r="C89" s="35"/>
      <c r="D89" s="35"/>
      <c r="E89" s="39"/>
      <c r="F89" s="40"/>
      <c r="G89" s="41"/>
      <c r="H89" s="40"/>
      <c r="I89" s="4"/>
      <c r="J89" s="42"/>
      <c r="K89" s="40"/>
    </row>
    <row r="90" spans="1:11" ht="12.75">
      <c r="A90" s="5">
        <v>15</v>
      </c>
      <c r="B90" s="35"/>
      <c r="C90" s="35"/>
      <c r="D90" s="35"/>
      <c r="E90" s="39"/>
      <c r="F90" s="40"/>
      <c r="G90" s="41"/>
      <c r="H90" s="40"/>
      <c r="I90" s="4"/>
      <c r="J90" s="42"/>
      <c r="K90" s="40"/>
    </row>
    <row r="91" spans="1:11" ht="12.75">
      <c r="A91" s="6">
        <v>16</v>
      </c>
      <c r="B91" s="35"/>
      <c r="C91" s="35"/>
      <c r="D91" s="35"/>
      <c r="E91" s="39"/>
      <c r="F91" s="40"/>
      <c r="G91" s="41"/>
      <c r="H91" s="40"/>
      <c r="I91" s="4"/>
      <c r="J91" s="42"/>
      <c r="K91" s="40"/>
    </row>
    <row r="92" spans="1:11" ht="12.75">
      <c r="A92" s="5">
        <v>17</v>
      </c>
      <c r="B92" s="36"/>
      <c r="C92" s="36"/>
      <c r="D92" s="36"/>
      <c r="E92" s="39"/>
      <c r="F92" s="40"/>
      <c r="G92" s="41"/>
      <c r="H92" s="40"/>
      <c r="I92" s="4"/>
      <c r="J92" s="42"/>
      <c r="K92" s="40"/>
    </row>
    <row r="93" spans="1:11" ht="12.75">
      <c r="A93" s="6" t="s">
        <v>3</v>
      </c>
      <c r="B93" s="35"/>
      <c r="C93" s="35"/>
      <c r="D93" s="35"/>
      <c r="E93" s="35"/>
      <c r="F93" s="40"/>
      <c r="G93" s="43"/>
      <c r="H93" s="40"/>
      <c r="I93" s="4"/>
      <c r="J93" s="43"/>
      <c r="K93" s="40"/>
    </row>
    <row r="94" spans="1:11" ht="12.75">
      <c r="A94" s="6" t="s">
        <v>3</v>
      </c>
      <c r="B94" s="35"/>
      <c r="C94" s="35"/>
      <c r="D94" s="35"/>
      <c r="E94" s="35"/>
      <c r="F94" s="40"/>
      <c r="G94" s="43"/>
      <c r="H94" s="40"/>
      <c r="I94" s="4"/>
      <c r="J94" s="43"/>
      <c r="K94" s="40"/>
    </row>
    <row r="95" spans="1:11" ht="25.5">
      <c r="A95" s="1"/>
      <c r="B95" s="52" t="s">
        <v>10</v>
      </c>
      <c r="C95" s="37"/>
      <c r="D95" s="37"/>
      <c r="E95" s="37"/>
      <c r="F95" s="54"/>
      <c r="H95" s="57"/>
      <c r="I95" s="4"/>
      <c r="J95" s="38"/>
      <c r="K95" s="57"/>
    </row>
    <row r="96" spans="1:11" ht="25.5">
      <c r="A96" s="21"/>
      <c r="B96" s="52" t="s">
        <v>11</v>
      </c>
      <c r="C96" s="22"/>
      <c r="D96" s="22"/>
      <c r="E96" s="22"/>
      <c r="F96" s="55"/>
      <c r="H96" s="55"/>
      <c r="I96" s="68"/>
      <c r="J96" s="29"/>
      <c r="K96" s="55"/>
    </row>
    <row r="97" spans="1:11" ht="13.5" thickBot="1">
      <c r="A97" s="21"/>
      <c r="B97" s="53" t="s">
        <v>13</v>
      </c>
      <c r="C97" s="22"/>
      <c r="D97" s="22"/>
      <c r="E97" s="22"/>
      <c r="F97" s="56"/>
      <c r="H97" s="56"/>
      <c r="I97" s="69"/>
      <c r="J97" s="29"/>
      <c r="K97" s="56"/>
    </row>
    <row r="98" spans="1:11" ht="26.25" thickBot="1">
      <c r="A98" s="59"/>
      <c r="B98" s="60" t="s">
        <v>31</v>
      </c>
      <c r="C98" s="127"/>
      <c r="D98" s="128"/>
      <c r="E98" s="61"/>
      <c r="F98" s="62"/>
      <c r="G98" s="62"/>
      <c r="H98" s="62"/>
      <c r="I98" s="62"/>
      <c r="J98" s="62"/>
      <c r="K98" s="62"/>
    </row>
    <row r="99" spans="1:11" ht="13.5" thickBot="1">
      <c r="A99" s="59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26.25" thickBot="1">
      <c r="A100" s="59"/>
      <c r="B100" s="66" t="s">
        <v>40</v>
      </c>
      <c r="C100" s="67"/>
      <c r="D100" s="18"/>
      <c r="E100" s="18"/>
      <c r="F100" s="18"/>
      <c r="G100" s="64"/>
      <c r="H100" s="64"/>
      <c r="I100" s="64"/>
      <c r="J100" s="64"/>
      <c r="K100" s="63"/>
    </row>
    <row r="101" spans="1:11" ht="26.25" thickBot="1">
      <c r="A101" s="65"/>
      <c r="B101" s="66" t="s">
        <v>41</v>
      </c>
      <c r="C101" s="67"/>
      <c r="D101" s="18"/>
      <c r="E101" s="18"/>
      <c r="F101" s="18"/>
      <c r="G101" s="64"/>
      <c r="H101" s="64"/>
      <c r="I101" s="64"/>
      <c r="J101" s="64"/>
      <c r="K101" s="63"/>
    </row>
    <row r="104" spans="1:10" ht="12.75">
      <c r="A104" s="1"/>
      <c r="B104" s="30" t="s">
        <v>50</v>
      </c>
      <c r="C104" s="3">
        <v>150000</v>
      </c>
      <c r="D104" s="30"/>
      <c r="F104" s="7"/>
      <c r="G104" s="4"/>
      <c r="H104" s="7"/>
      <c r="I104" s="7"/>
      <c r="J104" s="4"/>
    </row>
    <row r="105" spans="1:10" ht="12.75">
      <c r="A105" s="4"/>
      <c r="B105" s="2" t="s">
        <v>0</v>
      </c>
      <c r="C105" s="25"/>
      <c r="D105" s="2"/>
      <c r="F105" s="13"/>
      <c r="G105" s="4"/>
      <c r="H105" s="4"/>
      <c r="I105" s="4"/>
      <c r="J105" s="4"/>
    </row>
    <row r="106" spans="1:10" ht="12.75">
      <c r="A106" s="4"/>
      <c r="B106" s="2" t="s">
        <v>1</v>
      </c>
      <c r="C106" s="25"/>
      <c r="D106" s="2"/>
      <c r="F106" s="13"/>
      <c r="G106" s="4"/>
      <c r="H106" s="4"/>
      <c r="I106" s="4"/>
      <c r="J106" s="4"/>
    </row>
    <row r="107" spans="1:11" ht="12.75">
      <c r="A107" s="123" t="s">
        <v>2</v>
      </c>
      <c r="B107" s="124" t="s">
        <v>12</v>
      </c>
      <c r="C107" s="126" t="s">
        <v>20</v>
      </c>
      <c r="D107" s="126" t="s">
        <v>23</v>
      </c>
      <c r="E107" s="122" t="s">
        <v>37</v>
      </c>
      <c r="F107" s="122"/>
      <c r="G107" s="122" t="s">
        <v>16</v>
      </c>
      <c r="H107" s="122"/>
      <c r="I107" s="4"/>
      <c r="J107" s="122" t="s">
        <v>17</v>
      </c>
      <c r="K107" s="122"/>
    </row>
    <row r="108" spans="1:11" ht="51">
      <c r="A108" s="123"/>
      <c r="B108" s="125"/>
      <c r="C108" s="126"/>
      <c r="D108" s="126"/>
      <c r="E108" s="9" t="s">
        <v>21</v>
      </c>
      <c r="F108" s="44" t="s">
        <v>22</v>
      </c>
      <c r="G108" s="9" t="s">
        <v>21</v>
      </c>
      <c r="H108" s="44" t="s">
        <v>22</v>
      </c>
      <c r="I108" s="4"/>
      <c r="J108" s="9" t="s">
        <v>21</v>
      </c>
      <c r="K108" s="44" t="s">
        <v>22</v>
      </c>
    </row>
    <row r="109" spans="1:11" ht="12.75">
      <c r="A109" s="5">
        <v>1</v>
      </c>
      <c r="B109" s="35"/>
      <c r="C109" s="35"/>
      <c r="D109" s="35"/>
      <c r="E109" s="39"/>
      <c r="F109" s="40"/>
      <c r="G109" s="41"/>
      <c r="H109" s="40"/>
      <c r="I109" s="4"/>
      <c r="J109" s="42"/>
      <c r="K109" s="40"/>
    </row>
    <row r="110" spans="1:11" ht="12.75">
      <c r="A110" s="6">
        <v>2</v>
      </c>
      <c r="B110" s="35"/>
      <c r="C110" s="35"/>
      <c r="D110" s="35"/>
      <c r="E110" s="39"/>
      <c r="F110" s="40"/>
      <c r="G110" s="41"/>
      <c r="H110" s="40"/>
      <c r="I110" s="4"/>
      <c r="J110" s="42"/>
      <c r="K110" s="40"/>
    </row>
    <row r="111" spans="1:11" ht="12.75">
      <c r="A111" s="5">
        <v>3</v>
      </c>
      <c r="B111" s="35"/>
      <c r="C111" s="35"/>
      <c r="D111" s="35"/>
      <c r="E111" s="39"/>
      <c r="F111" s="40"/>
      <c r="G111" s="41"/>
      <c r="H111" s="40"/>
      <c r="I111" s="4"/>
      <c r="J111" s="42"/>
      <c r="K111" s="40"/>
    </row>
    <row r="112" spans="1:11" ht="12.75">
      <c r="A112" s="6">
        <v>4</v>
      </c>
      <c r="B112" s="35"/>
      <c r="C112" s="35"/>
      <c r="D112" s="35"/>
      <c r="E112" s="39"/>
      <c r="F112" s="40"/>
      <c r="G112" s="41"/>
      <c r="H112" s="40"/>
      <c r="I112" s="4"/>
      <c r="J112" s="42"/>
      <c r="K112" s="40"/>
    </row>
    <row r="113" spans="1:11" ht="12.75">
      <c r="A113" s="5">
        <v>5</v>
      </c>
      <c r="B113" s="36"/>
      <c r="C113" s="36"/>
      <c r="D113" s="36"/>
      <c r="E113" s="39"/>
      <c r="F113" s="40"/>
      <c r="G113" s="41"/>
      <c r="H113" s="40"/>
      <c r="I113" s="4"/>
      <c r="J113" s="42"/>
      <c r="K113" s="40"/>
    </row>
    <row r="114" spans="1:11" ht="12.75">
      <c r="A114" s="6">
        <v>6</v>
      </c>
      <c r="B114" s="35"/>
      <c r="C114" s="35"/>
      <c r="D114" s="35"/>
      <c r="E114" s="39"/>
      <c r="F114" s="40"/>
      <c r="G114" s="41"/>
      <c r="H114" s="40"/>
      <c r="I114" s="4"/>
      <c r="J114" s="42"/>
      <c r="K114" s="40"/>
    </row>
    <row r="115" spans="1:11" ht="12.75">
      <c r="A115" s="5">
        <v>7</v>
      </c>
      <c r="B115" s="35"/>
      <c r="C115" s="35"/>
      <c r="D115" s="35"/>
      <c r="E115" s="39"/>
      <c r="F115" s="40"/>
      <c r="G115" s="41"/>
      <c r="H115" s="40"/>
      <c r="I115" s="4"/>
      <c r="J115" s="42"/>
      <c r="K115" s="40"/>
    </row>
    <row r="116" spans="1:11" ht="12.75">
      <c r="A116" s="6">
        <v>8</v>
      </c>
      <c r="B116" s="35"/>
      <c r="C116" s="35"/>
      <c r="D116" s="35"/>
      <c r="E116" s="39"/>
      <c r="F116" s="40"/>
      <c r="G116" s="41"/>
      <c r="H116" s="40"/>
      <c r="I116" s="4"/>
      <c r="J116" s="42"/>
      <c r="K116" s="40"/>
    </row>
    <row r="117" spans="1:11" ht="12.75">
      <c r="A117" s="5">
        <v>9</v>
      </c>
      <c r="B117" s="35"/>
      <c r="C117" s="35"/>
      <c r="D117" s="35"/>
      <c r="E117" s="39"/>
      <c r="F117" s="40"/>
      <c r="G117" s="41"/>
      <c r="H117" s="40"/>
      <c r="I117" s="4"/>
      <c r="J117" s="42"/>
      <c r="K117" s="40"/>
    </row>
    <row r="118" spans="1:11" ht="12.75">
      <c r="A118" s="6">
        <v>10</v>
      </c>
      <c r="B118" s="35"/>
      <c r="C118" s="35"/>
      <c r="D118" s="35"/>
      <c r="E118" s="39"/>
      <c r="F118" s="40"/>
      <c r="G118" s="41"/>
      <c r="H118" s="40"/>
      <c r="I118" s="4"/>
      <c r="J118" s="42"/>
      <c r="K118" s="40"/>
    </row>
    <row r="119" spans="1:11" ht="12.75">
      <c r="A119" s="5">
        <v>11</v>
      </c>
      <c r="B119" s="35"/>
      <c r="C119" s="35"/>
      <c r="D119" s="35"/>
      <c r="E119" s="39"/>
      <c r="F119" s="40"/>
      <c r="G119" s="41"/>
      <c r="H119" s="40"/>
      <c r="I119" s="4"/>
      <c r="J119" s="42"/>
      <c r="K119" s="40"/>
    </row>
    <row r="120" spans="1:11" ht="12.75">
      <c r="A120" s="6">
        <v>12</v>
      </c>
      <c r="B120" s="35"/>
      <c r="C120" s="35"/>
      <c r="D120" s="35"/>
      <c r="E120" s="39"/>
      <c r="F120" s="40"/>
      <c r="G120" s="41"/>
      <c r="H120" s="40"/>
      <c r="I120" s="4"/>
      <c r="J120" s="42"/>
      <c r="K120" s="40"/>
    </row>
    <row r="121" spans="1:11" ht="12.75">
      <c r="A121" s="5">
        <v>13</v>
      </c>
      <c r="B121" s="35"/>
      <c r="C121" s="35"/>
      <c r="D121" s="35"/>
      <c r="E121" s="39"/>
      <c r="F121" s="40"/>
      <c r="G121" s="41"/>
      <c r="H121" s="40"/>
      <c r="I121" s="4"/>
      <c r="J121" s="42"/>
      <c r="K121" s="40"/>
    </row>
    <row r="122" spans="1:11" ht="12.75">
      <c r="A122" s="6">
        <v>14</v>
      </c>
      <c r="B122" s="35"/>
      <c r="C122" s="35"/>
      <c r="D122" s="35"/>
      <c r="E122" s="39"/>
      <c r="F122" s="40"/>
      <c r="G122" s="41"/>
      <c r="H122" s="40"/>
      <c r="I122" s="4"/>
      <c r="J122" s="42"/>
      <c r="K122" s="40"/>
    </row>
    <row r="123" spans="1:11" ht="12.75">
      <c r="A123" s="5">
        <v>15</v>
      </c>
      <c r="B123" s="35"/>
      <c r="C123" s="35"/>
      <c r="D123" s="35"/>
      <c r="E123" s="39"/>
      <c r="F123" s="40"/>
      <c r="G123" s="41"/>
      <c r="H123" s="40"/>
      <c r="I123" s="4"/>
      <c r="J123" s="42"/>
      <c r="K123" s="40"/>
    </row>
    <row r="124" spans="1:11" ht="12.75">
      <c r="A124" s="6">
        <v>16</v>
      </c>
      <c r="B124" s="35"/>
      <c r="C124" s="35"/>
      <c r="D124" s="35"/>
      <c r="E124" s="39"/>
      <c r="F124" s="40"/>
      <c r="G124" s="41"/>
      <c r="H124" s="40"/>
      <c r="I124" s="4"/>
      <c r="J124" s="42"/>
      <c r="K124" s="40"/>
    </row>
    <row r="125" spans="1:11" ht="12.75">
      <c r="A125" s="5">
        <v>17</v>
      </c>
      <c r="B125" s="36"/>
      <c r="C125" s="36"/>
      <c r="D125" s="36"/>
      <c r="E125" s="39"/>
      <c r="F125" s="40"/>
      <c r="G125" s="41"/>
      <c r="H125" s="40"/>
      <c r="I125" s="4"/>
      <c r="J125" s="42"/>
      <c r="K125" s="40"/>
    </row>
    <row r="126" spans="1:11" ht="12.75">
      <c r="A126" s="6" t="s">
        <v>3</v>
      </c>
      <c r="B126" s="35"/>
      <c r="C126" s="35"/>
      <c r="D126" s="35"/>
      <c r="E126" s="35"/>
      <c r="F126" s="40"/>
      <c r="G126" s="43"/>
      <c r="H126" s="40"/>
      <c r="I126" s="4"/>
      <c r="J126" s="43"/>
      <c r="K126" s="40"/>
    </row>
    <row r="127" spans="1:11" ht="12.75">
      <c r="A127" s="6" t="s">
        <v>3</v>
      </c>
      <c r="B127" s="35"/>
      <c r="C127" s="35"/>
      <c r="D127" s="35"/>
      <c r="E127" s="35"/>
      <c r="F127" s="40"/>
      <c r="G127" s="43"/>
      <c r="H127" s="40"/>
      <c r="I127" s="4"/>
      <c r="J127" s="43"/>
      <c r="K127" s="40"/>
    </row>
    <row r="128" spans="1:11" ht="25.5">
      <c r="A128" s="1"/>
      <c r="B128" s="52" t="s">
        <v>10</v>
      </c>
      <c r="C128" s="37"/>
      <c r="D128" s="37"/>
      <c r="E128" s="37"/>
      <c r="F128" s="54"/>
      <c r="H128" s="57"/>
      <c r="I128" s="4"/>
      <c r="J128" s="38"/>
      <c r="K128" s="57"/>
    </row>
    <row r="129" spans="1:11" ht="25.5">
      <c r="A129" s="21"/>
      <c r="B129" s="52" t="s">
        <v>11</v>
      </c>
      <c r="C129" s="22"/>
      <c r="D129" s="22"/>
      <c r="E129" s="22"/>
      <c r="F129" s="55"/>
      <c r="H129" s="55"/>
      <c r="I129" s="68"/>
      <c r="J129" s="29"/>
      <c r="K129" s="55"/>
    </row>
    <row r="130" spans="1:11" ht="13.5" thickBot="1">
      <c r="A130" s="21"/>
      <c r="B130" s="53" t="s">
        <v>13</v>
      </c>
      <c r="C130" s="22"/>
      <c r="D130" s="22"/>
      <c r="E130" s="22"/>
      <c r="F130" s="56"/>
      <c r="H130" s="56"/>
      <c r="I130" s="69"/>
      <c r="J130" s="29"/>
      <c r="K130" s="56"/>
    </row>
    <row r="131" spans="1:11" ht="26.25" thickBot="1">
      <c r="A131" s="59"/>
      <c r="B131" s="60" t="s">
        <v>31</v>
      </c>
      <c r="C131" s="127"/>
      <c r="D131" s="128"/>
      <c r="E131" s="61"/>
      <c r="F131" s="62"/>
      <c r="G131" s="62"/>
      <c r="H131" s="62"/>
      <c r="I131" s="62"/>
      <c r="J131" s="62"/>
      <c r="K131" s="62"/>
    </row>
    <row r="132" spans="1:11" ht="13.5" thickBot="1">
      <c r="A132" s="59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26.25" thickBot="1">
      <c r="A133" s="59"/>
      <c r="B133" s="66" t="s">
        <v>40</v>
      </c>
      <c r="C133" s="67"/>
      <c r="D133" s="18"/>
      <c r="E133" s="18"/>
      <c r="F133" s="18"/>
      <c r="G133" s="64"/>
      <c r="H133" s="64"/>
      <c r="I133" s="64"/>
      <c r="J133" s="64"/>
      <c r="K133" s="63"/>
    </row>
    <row r="134" spans="1:11" ht="26.25" thickBot="1">
      <c r="A134" s="65"/>
      <c r="B134" s="66" t="s">
        <v>41</v>
      </c>
      <c r="C134" s="67"/>
      <c r="D134" s="18"/>
      <c r="E134" s="18"/>
      <c r="F134" s="18"/>
      <c r="G134" s="64"/>
      <c r="H134" s="64"/>
      <c r="I134" s="64"/>
      <c r="J134" s="64"/>
      <c r="K134" s="63"/>
    </row>
    <row r="136" ht="13.5" thickBot="1"/>
    <row r="137" spans="2:4" ht="39" thickBot="1">
      <c r="B137" s="60" t="s">
        <v>53</v>
      </c>
      <c r="C137" s="78" t="s">
        <v>47</v>
      </c>
      <c r="D137" s="71" t="s">
        <v>54</v>
      </c>
    </row>
    <row r="138" spans="2:4" ht="12.75">
      <c r="B138" s="72"/>
      <c r="C138" s="79">
        <v>10</v>
      </c>
      <c r="D138" s="76">
        <f>B138*C138</f>
        <v>0</v>
      </c>
    </row>
    <row r="139" spans="2:4" ht="12.75">
      <c r="B139" s="72"/>
      <c r="C139" s="79">
        <v>15</v>
      </c>
      <c r="D139" s="76">
        <f>B139*C139</f>
        <v>0</v>
      </c>
    </row>
    <row r="140" spans="2:4" ht="12.75">
      <c r="B140" s="72"/>
      <c r="C140" s="79">
        <v>3</v>
      </c>
      <c r="D140" s="76">
        <f>B140*C140</f>
        <v>0</v>
      </c>
    </row>
    <row r="141" spans="2:4" ht="12.75">
      <c r="B141" s="72"/>
      <c r="C141" s="79">
        <v>1</v>
      </c>
      <c r="D141" s="76">
        <f>B141*C141</f>
        <v>0</v>
      </c>
    </row>
    <row r="142" spans="2:4" ht="33.75" customHeight="1">
      <c r="B142" s="119" t="s">
        <v>55</v>
      </c>
      <c r="C142" s="121"/>
      <c r="D142" s="80">
        <f>SUM(D138:D141)</f>
        <v>0</v>
      </c>
    </row>
  </sheetData>
  <sheetProtection/>
  <mergeCells count="36">
    <mergeCell ref="A41:A42"/>
    <mergeCell ref="B41:B42"/>
    <mergeCell ref="C41:C42"/>
    <mergeCell ref="D41:D42"/>
    <mergeCell ref="E41:F41"/>
    <mergeCell ref="G41:H41"/>
    <mergeCell ref="E107:F107"/>
    <mergeCell ref="J41:K41"/>
    <mergeCell ref="C65:D65"/>
    <mergeCell ref="A74:A75"/>
    <mergeCell ref="B74:B75"/>
    <mergeCell ref="C74:C75"/>
    <mergeCell ref="D74:D75"/>
    <mergeCell ref="E74:F74"/>
    <mergeCell ref="G74:H74"/>
    <mergeCell ref="J74:K74"/>
    <mergeCell ref="J107:K107"/>
    <mergeCell ref="C131:D131"/>
    <mergeCell ref="B142:C142"/>
    <mergeCell ref="C8:C9"/>
    <mergeCell ref="D8:D9"/>
    <mergeCell ref="C32:D32"/>
    <mergeCell ref="B37:H37"/>
    <mergeCell ref="J8:K8"/>
    <mergeCell ref="E8:F8"/>
    <mergeCell ref="C98:D98"/>
    <mergeCell ref="A2:H2"/>
    <mergeCell ref="A3:H3"/>
    <mergeCell ref="G8:H8"/>
    <mergeCell ref="A8:A9"/>
    <mergeCell ref="B8:B9"/>
    <mergeCell ref="G107:H107"/>
    <mergeCell ref="A107:A108"/>
    <mergeCell ref="B107:B108"/>
    <mergeCell ref="C107:C108"/>
    <mergeCell ref="D107:D108"/>
  </mergeCells>
  <printOptions/>
  <pageMargins left="0.7" right="0.7" top="0.75" bottom="0.75" header="0.3" footer="0.3"/>
  <pageSetup firstPageNumber="36" useFirstPageNumber="1" fitToHeight="1" fitToWidth="1" horizontalDpi="200" verticalDpi="200" orientation="portrait" paperSize="9" scale="32" r:id="rId1"/>
  <headerFooter>
    <oddFooter>&amp;LДоставка и поддръжка на нови автомобили&amp;R&amp;P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Kachev, Ivan</cp:lastModifiedBy>
  <cp:lastPrinted>2020-03-12T12:05:24Z</cp:lastPrinted>
  <dcterms:created xsi:type="dcterms:W3CDTF">2009-11-06T13:37:16Z</dcterms:created>
  <dcterms:modified xsi:type="dcterms:W3CDTF">2020-03-18T16:37:09Z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0x0101009B2D541D86F1FD42AC0EBDA2C09D13C5</vt:lpwstr>
  </property>
  <property fmtid="{D5CDD505-2E9C-101B-9397-08002B2CF9AE}" pid="3" name="PublicOrder">
    <vt:lpwstr>1731</vt:lpwstr>
  </property>
  <property fmtid="{D5CDD505-2E9C-101B-9397-08002B2CF9AE}" pid="4" name="DocDescription">
    <vt:lpwstr/>
  </property>
  <property fmtid="{D5CDD505-2E9C-101B-9397-08002B2CF9AE}" pid="5" name="IsFromAccountant">
    <vt:lpwstr>0</vt:lpwstr>
  </property>
  <property fmtid="{D5CDD505-2E9C-101B-9397-08002B2CF9AE}" pid="6" name="DocExpirationDate">
    <vt:lpwstr/>
  </property>
  <property fmtid="{D5CDD505-2E9C-101B-9397-08002B2CF9AE}" pid="7" name="DocTitle">
    <vt:lpwstr>Таблица Оценка ТТ001928</vt:lpwstr>
  </property>
</Properties>
</file>