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zangov\42313HZ-3930-Войняговци етап 9\работни и от шер пойнт\"/>
    </mc:Choice>
  </mc:AlternateContent>
  <bookViews>
    <workbookView xWindow="360" yWindow="75" windowWidth="20730" windowHeight="11760" activeTab="1"/>
  </bookViews>
  <sheets>
    <sheet name="КСС1" sheetId="1" r:id="rId1"/>
    <sheet name="КСС2" sheetId="3" r:id="rId2"/>
    <sheet name="Рекапитулация" sheetId="4" r:id="rId3"/>
  </sheets>
  <definedNames>
    <definedName name="_xlnm._FilterDatabase" localSheetId="1" hidden="1">КСС2!$A$1:$D$121</definedName>
  </definedNames>
  <calcPr calcId="152511"/>
</workbook>
</file>

<file path=xl/calcChain.xml><?xml version="1.0" encoding="utf-8"?>
<calcChain xmlns="http://schemas.openxmlformats.org/spreadsheetml/2006/main">
  <c r="H33" i="3" l="1"/>
  <c r="H34" i="3"/>
  <c r="H35" i="3"/>
  <c r="H32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23" i="3"/>
  <c r="H120" i="3"/>
  <c r="H110" i="3"/>
  <c r="H111" i="3"/>
  <c r="H112" i="3"/>
  <c r="H113" i="3"/>
  <c r="H114" i="3"/>
  <c r="H115" i="3"/>
  <c r="H116" i="3"/>
  <c r="H117" i="3"/>
  <c r="H109" i="3"/>
  <c r="H100" i="3"/>
  <c r="H101" i="3"/>
  <c r="H102" i="3"/>
  <c r="H103" i="3"/>
  <c r="H104" i="3"/>
  <c r="H105" i="3"/>
  <c r="H106" i="3"/>
  <c r="H99" i="3"/>
  <c r="H96" i="3"/>
  <c r="H95" i="3"/>
  <c r="H90" i="3"/>
  <c r="H91" i="3"/>
  <c r="H89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38" i="3"/>
  <c r="H21" i="3"/>
  <c r="H22" i="3"/>
  <c r="H23" i="3"/>
  <c r="H24" i="3"/>
  <c r="H25" i="3"/>
  <c r="H26" i="3"/>
  <c r="H27" i="3"/>
  <c r="H28" i="3"/>
  <c r="H29" i="3"/>
  <c r="H20" i="3"/>
  <c r="H14" i="3"/>
  <c r="H15" i="3"/>
  <c r="H16" i="3"/>
  <c r="H17" i="3"/>
  <c r="H13" i="1"/>
  <c r="H14" i="1"/>
  <c r="H15" i="1"/>
  <c r="H16" i="1"/>
  <c r="H17" i="1"/>
  <c r="H13" i="3"/>
  <c r="H97" i="3" l="1"/>
  <c r="H157" i="3" s="1"/>
  <c r="H121" i="3"/>
  <c r="H160" i="3" s="1"/>
  <c r="H87" i="3" l="1"/>
  <c r="H155" i="3" s="1"/>
  <c r="H118" i="3"/>
  <c r="H159" i="3" s="1"/>
  <c r="H36" i="3"/>
  <c r="H154" i="3" s="1"/>
  <c r="H150" i="3"/>
  <c r="H161" i="3" s="1"/>
  <c r="H92" i="3"/>
  <c r="H156" i="3" s="1"/>
  <c r="H30" i="3"/>
  <c r="H153" i="3" s="1"/>
  <c r="H107" i="3"/>
  <c r="H158" i="3" s="1"/>
  <c r="H18" i="3"/>
  <c r="H152" i="3" s="1"/>
  <c r="H105" i="1"/>
  <c r="H106" i="1" s="1"/>
  <c r="H99" i="1"/>
  <c r="H100" i="1"/>
  <c r="H101" i="1"/>
  <c r="H98" i="1"/>
  <c r="H93" i="1"/>
  <c r="H94" i="1"/>
  <c r="H95" i="1"/>
  <c r="H92" i="1"/>
  <c r="H86" i="1"/>
  <c r="H87" i="1"/>
  <c r="H88" i="1"/>
  <c r="H85" i="1"/>
  <c r="H72" i="1"/>
  <c r="H73" i="1"/>
  <c r="H74" i="1"/>
  <c r="H75" i="1"/>
  <c r="H76" i="1"/>
  <c r="H77" i="1"/>
  <c r="H78" i="1"/>
  <c r="H79" i="1"/>
  <c r="H80" i="1"/>
  <c r="H81" i="1"/>
  <c r="H82" i="1"/>
  <c r="H71" i="1"/>
  <c r="H68" i="1"/>
  <c r="H57" i="1"/>
  <c r="H58" i="1"/>
  <c r="H59" i="1"/>
  <c r="H60" i="1"/>
  <c r="H61" i="1"/>
  <c r="H62" i="1"/>
  <c r="H63" i="1"/>
  <c r="H64" i="1"/>
  <c r="H56" i="1"/>
  <c r="H51" i="1"/>
  <c r="H52" i="1"/>
  <c r="H53" i="1"/>
  <c r="H50" i="1"/>
  <c r="H47" i="1"/>
  <c r="H45" i="1"/>
  <c r="H34" i="1"/>
  <c r="H35" i="1"/>
  <c r="H36" i="1"/>
  <c r="H37" i="1"/>
  <c r="H38" i="1"/>
  <c r="H39" i="1"/>
  <c r="H40" i="1"/>
  <c r="H41" i="1"/>
  <c r="H33" i="1"/>
  <c r="H21" i="1"/>
  <c r="H22" i="1"/>
  <c r="H23" i="1"/>
  <c r="H24" i="1"/>
  <c r="H25" i="1"/>
  <c r="H26" i="1"/>
  <c r="H27" i="1"/>
  <c r="H28" i="1"/>
  <c r="H29" i="1"/>
  <c r="H30" i="1"/>
  <c r="H20" i="1"/>
  <c r="H12" i="1"/>
  <c r="H48" i="1" l="1"/>
  <c r="H162" i="3"/>
  <c r="H119" i="1"/>
  <c r="H69" i="1"/>
  <c r="H113" i="1" s="1"/>
  <c r="H54" i="1" l="1"/>
  <c r="H112" i="1" s="1"/>
  <c r="H102" i="1"/>
  <c r="H117" i="1" s="1"/>
  <c r="H111" i="1"/>
  <c r="H96" i="1"/>
  <c r="H118" i="1" s="1"/>
  <c r="H89" i="1"/>
  <c r="H116" i="1" s="1"/>
  <c r="H42" i="1"/>
  <c r="H110" i="1" s="1"/>
  <c r="H83" i="1"/>
  <c r="H115" i="1" s="1"/>
  <c r="H65" i="1" l="1"/>
  <c r="H114" i="1" s="1"/>
  <c r="H18" i="1"/>
  <c r="H108" i="1" s="1"/>
  <c r="H31" i="1" l="1"/>
  <c r="H109" i="1" l="1"/>
  <c r="H120" i="1" s="1"/>
</calcChain>
</file>

<file path=xl/sharedStrings.xml><?xml version="1.0" encoding="utf-8"?>
<sst xmlns="http://schemas.openxmlformats.org/spreadsheetml/2006/main" count="849" uniqueCount="541">
  <si>
    <t xml:space="preserve">ОБЕКТ: </t>
  </si>
  <si>
    <t>Водоснабдяване и канализация на с. Войняговци, СО - район "Нови Искър". Изграждане на битова канализация и реконструкция на уличен водопровод  от етернитови тръби по ул. "Вършец" от ул. "Стара планина" до ул. "Росица"  и по ул. "Горска поляна" от ул. "Вършец" до ул. "Роза"- с. Войняговци - ЕТАП IX</t>
  </si>
  <si>
    <t>ЧАСТ:</t>
  </si>
  <si>
    <t>Канализация</t>
  </si>
  <si>
    <t>№</t>
  </si>
  <si>
    <t>Един.</t>
  </si>
  <si>
    <t>коли-</t>
  </si>
  <si>
    <t>по</t>
  </si>
  <si>
    <t>Позиция</t>
  </si>
  <si>
    <t>Наименование на работите</t>
  </si>
  <si>
    <t>мярка</t>
  </si>
  <si>
    <t>чество</t>
  </si>
  <si>
    <t>ред</t>
  </si>
  <si>
    <t>15.A.01.</t>
  </si>
  <si>
    <t>ПОДГОТВИТЕЛНИ РАБОТИ</t>
  </si>
  <si>
    <t>Рязане на асфалтова настилка</t>
  </si>
  <si>
    <t>м1</t>
  </si>
  <si>
    <t>Разкъртване на асфалтова настилка - механизирано</t>
  </si>
  <si>
    <t>м2</t>
  </si>
  <si>
    <t>Разкъртване на бетонова настилка ръчно с канго (за тротоари)</t>
  </si>
  <si>
    <t>м3</t>
  </si>
  <si>
    <t>Разкъртване на бетонови бордюри</t>
  </si>
  <si>
    <t>Разкъртване на тротоарна настилка от бетонови плочи, вкл. почистване и подреждане за повторна употреба</t>
  </si>
  <si>
    <t>Натоварване и извозване строителни отпадъци на депо, вкл. разриване</t>
  </si>
  <si>
    <t>ОБЩО 15.A.01.</t>
  </si>
  <si>
    <t>15.A.02.</t>
  </si>
  <si>
    <t>ЗЕМНИ РАБОТИ</t>
  </si>
  <si>
    <t>Машинен изкоп с багер на транспорт вкл. извозване на депо и разриване при дълбочина на изкопа от 0,00 до 5.00 м. (важи само за канализация за пласта със средна дълбочина до 5,00м. в участъка)</t>
  </si>
  <si>
    <t>Машинен изкоп с багер на повърхностен пласт от баластра или трошен камък вкл. натоварване и извозване на депо до 1 км.</t>
  </si>
  <si>
    <t>Машинен изкоп с багер на отвал</t>
  </si>
  <si>
    <t>Ръчен укрепен изкоп с ширина до 4,00м и дълбочина до 2.00м</t>
  </si>
  <si>
    <t>Ръчен укрепен изкоп с ширина до 4,00м и дълбочина до 4,00м</t>
  </si>
  <si>
    <t>Превоз излишни земни маси на депо включително механизирано натоварване и разриване</t>
  </si>
  <si>
    <t>Доставка, монтаж и демонтаж на тежко стоманено боксово укрепване (двустранно) вкл. надстройки за изкоп в земни почви с дълбочина от 0,00 м. до 5,00 м.</t>
  </si>
  <si>
    <t>Направа подложка, странична засипка и пласт насип над тръби от дребнозърнест скален материал (трошен пясък) фракция 0-4 мм, вкл. доставка, складиране и уплътняване.
(Материалът трябва да отговаря на изискванията на Приложение №1)</t>
  </si>
  <si>
    <t>Направа на обратна засипка с нестандартен скален материал, вкл. доставка, складиране и уплътняване.
(Материалът трябва да отговаря на изискванията на Приложение №1)</t>
  </si>
  <si>
    <t>Направа на обратна засипка с изкуствен или рециклиран скален материал, вкл. доставка, складиране и уплътняване.
(Материалът трябва да отговаря на изискванията на Приложение №1)</t>
  </si>
  <si>
    <t>Обратно засипване с мека пръст от отвал, вкл. уплътняване</t>
  </si>
  <si>
    <t>ОБЩО 15.A.02.</t>
  </si>
  <si>
    <t xml:space="preserve"> СТРОИТЕЛНИ РАБОТИ</t>
  </si>
  <si>
    <t>Направа кофраж за опорен блок /СКО и УО заустване/</t>
  </si>
  <si>
    <t>Направа кофраж за опорен блок при РШ 45</t>
  </si>
  <si>
    <t>кг</t>
  </si>
  <si>
    <t>Изработка и монтаж на армировка ст АІІІ с ф до 50мм (B500B)</t>
  </si>
  <si>
    <t>Доставка,превоз и полагане бетон В10 (С 8/10) - пред гаражи</t>
  </si>
  <si>
    <t>Доставка,превоз и полагане бетон В12.5 (С 10/12) за опорен блок при СКО</t>
  </si>
  <si>
    <t>Доставка,превоз и полагане бетон В25 (С 20/25) с Вв 0.4 за опорни блокове</t>
  </si>
  <si>
    <t>Направа хидроизолация от пропиващ и защитен слой паста по монолитната част на шахти</t>
  </si>
  <si>
    <t>Направа тухлена зидария от бетонови тухли над 1/2тухла</t>
  </si>
  <si>
    <t>Препомпване отпадни води по време на строителството</t>
  </si>
  <si>
    <t>мсм</t>
  </si>
  <si>
    <t>ОБЩО 15.А.03.</t>
  </si>
  <si>
    <t>СЪОРЪЖЕНИЯ</t>
  </si>
  <si>
    <t>бр</t>
  </si>
  <si>
    <t>Стоманобетонови съоръжения</t>
  </si>
  <si>
    <t>Направа РШ от готови стоманобетонови елементи с ф1000 и Н=4м</t>
  </si>
  <si>
    <t>Допълнителни изделия за РШ</t>
  </si>
  <si>
    <t>Направа надзиждане на РШ от бетонови сегменти (4бр.на ред)</t>
  </si>
  <si>
    <t>ОБЩО 15.А.04.</t>
  </si>
  <si>
    <t>ДОПЪЛНИТЕЛНИ ВИДОВЕ РАБОТИ</t>
  </si>
  <si>
    <t>Разбиване отвор и забетониране на тръби в съществуващи съоръжения (шахти)</t>
  </si>
  <si>
    <t>Временно укрепване на водопровод по време на строителството</t>
  </si>
  <si>
    <t>Временно укрепване на Кл.2 OD 315 на дъждовна канализация по време на строителството</t>
  </si>
  <si>
    <t>Временно укрепване на тел.кабели по време на строителството</t>
  </si>
  <si>
    <t>ОБЩО 15.А.06</t>
  </si>
  <si>
    <t xml:space="preserve"> ПЪТНА ЧАСТ</t>
  </si>
  <si>
    <t>Валиране и подравнявяне пътно легло</t>
  </si>
  <si>
    <t>Полагане битумизирана основа</t>
  </si>
  <si>
    <t>т</t>
  </si>
  <si>
    <t>Полагане асфалтобетон неплътна смес</t>
  </si>
  <si>
    <t>Полагане асфалтобетон плътна смес</t>
  </si>
  <si>
    <t>Възстновяване на тротоарна настилка от бетонови плочи (съществуващи), вкл.пясъчна подложка и фуги от цем.пясъчен разтвор</t>
  </si>
  <si>
    <t xml:space="preserve">Направа на тротоарна настилка от нови бетонови плочи, вкл.пясъчна подложка и фуги от цем.пясъчен разтвор </t>
  </si>
  <si>
    <t>Възстановяване съществ.бетонови бордюри, вкл.бетонова основа</t>
  </si>
  <si>
    <t>Полагане нови бетонови бордюри 18/35/100, вкл.бетонова основа</t>
  </si>
  <si>
    <t>ОБЩО 15.А.08.</t>
  </si>
  <si>
    <t>БЕЗТРАНШЕЙНО ПОЛАГАНЕ НА ТРЪБОПРОВОДИ</t>
  </si>
  <si>
    <t>Безтраншейно полагане на гладки ПЕВП тръби по управляем  метод с директно пробиване (Directional drilling)</t>
  </si>
  <si>
    <t>Монтаж по безизкопна техн. /направляем сондаж/ на тръби ПЕВП DN/OD 160 вкл. ч.заваряване</t>
  </si>
  <si>
    <t>ОБЩО 15.А.07.5.</t>
  </si>
  <si>
    <t xml:space="preserve"> ВРЕМЕННА ОРГАНИЗАЦИЯ НА ДВИЖЕНИЕТО</t>
  </si>
  <si>
    <t>Пътен знак A23</t>
  </si>
  <si>
    <t>Пътен знак В2</t>
  </si>
  <si>
    <t>Пътен знак Г2</t>
  </si>
  <si>
    <t>Пътен знак Г3</t>
  </si>
  <si>
    <t>Пътен знак Г4</t>
  </si>
  <si>
    <t>Пътен знак Г5</t>
  </si>
  <si>
    <t>Пътен знак Г6</t>
  </si>
  <si>
    <t>Пътен знак Ж12</t>
  </si>
  <si>
    <t>Пътен знак Ж13</t>
  </si>
  <si>
    <t>Пътен знак С3.1</t>
  </si>
  <si>
    <t>Мигаща светлина на стойка - С16</t>
  </si>
  <si>
    <t>Полиетиленова ограждаща лента</t>
  </si>
  <si>
    <t>ОБЩО 15.А.09.</t>
  </si>
  <si>
    <t xml:space="preserve"> ПЛАН ЗА БЕЗОПАСНОСТ И ЗДРАВЕ</t>
  </si>
  <si>
    <t>Монтаж и демонтаж на плътна ограда</t>
  </si>
  <si>
    <t>Информационно табло</t>
  </si>
  <si>
    <t>Химическа тоалетна - преносима (наем/ месец)</t>
  </si>
  <si>
    <t>Преносим контейнер за санитарно-битови нужди (наем/ месец)</t>
  </si>
  <si>
    <t>ОБЩО 15.А.10.</t>
  </si>
  <si>
    <t xml:space="preserve">ТРЪБОПРОВОДИ </t>
  </si>
  <si>
    <t>Полипропиленови тръби - РР с DN по вътрешен диаметър</t>
  </si>
  <si>
    <t>Доставка и монтаж на PP оребрени, с муфа тръби SN8 с DN/ID 250</t>
  </si>
  <si>
    <t>Доставка и монтаж на PP преходна муфа за връзка м/у гладка и гофрирана тръба DN300</t>
  </si>
  <si>
    <r>
      <t>Доставка и монтаж на дъга  РР DN/ID 250 - 45</t>
    </r>
    <r>
      <rPr>
        <vertAlign val="superscript"/>
        <sz val="12"/>
        <rFont val="Times New Roman CYR"/>
        <charset val="204"/>
      </rPr>
      <t>0</t>
    </r>
  </si>
  <si>
    <r>
      <t>Доставка и монтаж на тройник разклонител РР DN ID 300/ID250 - 45</t>
    </r>
    <r>
      <rPr>
        <vertAlign val="superscript"/>
        <sz val="12"/>
        <rFont val="Times New Roman CYR"/>
        <charset val="204"/>
      </rPr>
      <t>0</t>
    </r>
  </si>
  <si>
    <t>ОБЩО 15.В.03.1.</t>
  </si>
  <si>
    <t>Полипропиленови тръби - РР с DN по външен диаметър</t>
  </si>
  <si>
    <t>Доставка и монтаж на PP оребрени, с муфа тръби SN8 с DN/OD 160 - за СКО</t>
  </si>
  <si>
    <t>Доставка и монтаж на PP оребрени, с муфа тръби SN8 с DN/OD 315</t>
  </si>
  <si>
    <t xml:space="preserve">Доставка и монтаж на тройник муфен прав от РР DN ОD 315/OD160 </t>
  </si>
  <si>
    <r>
      <t>Доставка и монтаж на дъга или коляно муфени РР DN/OD 160/45</t>
    </r>
    <r>
      <rPr>
        <vertAlign val="superscript"/>
        <sz val="12"/>
        <color indexed="8"/>
        <rFont val="Times New Roman CYR"/>
        <charset val="204"/>
      </rPr>
      <t xml:space="preserve">0 </t>
    </r>
    <r>
      <rPr>
        <sz val="12"/>
        <color indexed="8"/>
        <rFont val="Times New Roman CYR"/>
        <charset val="204"/>
      </rPr>
      <t>(заустване на СКО в канал)</t>
    </r>
  </si>
  <si>
    <t>ОБЩО 15.В.03.2.</t>
  </si>
  <si>
    <t>PE Тръби, PN10</t>
  </si>
  <si>
    <t>РЕ Тръби на пръчки, PN10</t>
  </si>
  <si>
    <t>15.D.01.016</t>
  </si>
  <si>
    <t xml:space="preserve">Тръба РЕ Ф 160 </t>
  </si>
  <si>
    <r>
      <t>м</t>
    </r>
    <r>
      <rPr>
        <vertAlign val="superscript"/>
        <sz val="12"/>
        <rFont val="Times New Roman CYR"/>
        <charset val="204"/>
      </rPr>
      <t>1</t>
    </r>
  </si>
  <si>
    <t xml:space="preserve">ОБЩО </t>
  </si>
  <si>
    <t>РЕКАПИТУЛАЦИЯ</t>
  </si>
  <si>
    <t>СТРОИТЕЛНИ РАБОТИ</t>
  </si>
  <si>
    <t>ПЪТНА ЧАСТ</t>
  </si>
  <si>
    <t>ВРЕМЕННА ОРГАНИЗАЦИЯ НА ДВИЖЕНИЕТО</t>
  </si>
  <si>
    <t>ПЛАН ЗА БЕЗОПАСНОСТ И ЗДРАВЕ</t>
  </si>
  <si>
    <t>67</t>
  </si>
  <si>
    <t>15.A.01.001</t>
  </si>
  <si>
    <t>15.A.01.002</t>
  </si>
  <si>
    <t>15.A.01.005</t>
  </si>
  <si>
    <t>15.A.01.007</t>
  </si>
  <si>
    <t>15.A.01.009</t>
  </si>
  <si>
    <t>15.A.01.015</t>
  </si>
  <si>
    <t>15.A.02.004</t>
  </si>
  <si>
    <t>15.A.02.007</t>
  </si>
  <si>
    <t>15.A.02.010</t>
  </si>
  <si>
    <t>15.A.02.022</t>
  </si>
  <si>
    <t>15.A.02.023</t>
  </si>
  <si>
    <t>15.A.02.030</t>
  </si>
  <si>
    <t>15.A.02.048</t>
  </si>
  <si>
    <t>15.A.02.054</t>
  </si>
  <si>
    <t>15.A.02.055</t>
  </si>
  <si>
    <t>15.A.02.056</t>
  </si>
  <si>
    <t>15.A.02.057</t>
  </si>
  <si>
    <t>15.A.03.</t>
  </si>
  <si>
    <t>15.A.03.007</t>
  </si>
  <si>
    <t>15.A.03.011</t>
  </si>
  <si>
    <t>15.A.03.012</t>
  </si>
  <si>
    <t>15.A.03.013</t>
  </si>
  <si>
    <t>15.A.03.023</t>
  </si>
  <si>
    <t>15.A.03.033</t>
  </si>
  <si>
    <t>15.A.03.037</t>
  </si>
  <si>
    <t>15.A.03.038</t>
  </si>
  <si>
    <t>15.A.04.</t>
  </si>
  <si>
    <t>15.A.04.017</t>
  </si>
  <si>
    <t>15.A.04.064</t>
  </si>
  <si>
    <t>15.A.06</t>
  </si>
  <si>
    <t>15.A.06.002</t>
  </si>
  <si>
    <t>15.A.06.009</t>
  </si>
  <si>
    <t>15.A.06.011</t>
  </si>
  <si>
    <t>15.A.08.</t>
  </si>
  <si>
    <t>15.A.08.001</t>
  </si>
  <si>
    <t>15.A.08.002</t>
  </si>
  <si>
    <t>15.A.08.005</t>
  </si>
  <si>
    <t>15.A.08.006</t>
  </si>
  <si>
    <t>15.A.08.007</t>
  </si>
  <si>
    <t>15.A.08.020</t>
  </si>
  <si>
    <t>15.A.08.021</t>
  </si>
  <si>
    <t>15.A.08.023</t>
  </si>
  <si>
    <t>15.A.08.024</t>
  </si>
  <si>
    <t>15.A.07.</t>
  </si>
  <si>
    <t>15.A.07.5.</t>
  </si>
  <si>
    <t>15.A.07.5.006</t>
  </si>
  <si>
    <t>15.A.09.</t>
  </si>
  <si>
    <t>15.A.09.001</t>
  </si>
  <si>
    <t>15.A.09.002</t>
  </si>
  <si>
    <t>15.A.09.003</t>
  </si>
  <si>
    <t>15.A.09.005</t>
  </si>
  <si>
    <t>15.A.10.</t>
  </si>
  <si>
    <t>15.A.10.001</t>
  </si>
  <si>
    <t>15.A.10.002</t>
  </si>
  <si>
    <t>15.A.10.003</t>
  </si>
  <si>
    <t>15.A.10.004</t>
  </si>
  <si>
    <t>15.B.03.1</t>
  </si>
  <si>
    <t>15.B.03.1.003</t>
  </si>
  <si>
    <t>15.B.03.1.029</t>
  </si>
  <si>
    <t>15.B.03.1.032</t>
  </si>
  <si>
    <t>15.B.03.1.046</t>
  </si>
  <si>
    <t>15.B.03.2.</t>
  </si>
  <si>
    <t>15.B.03.2.001</t>
  </si>
  <si>
    <t>15.B.03.2.003</t>
  </si>
  <si>
    <t>15.B.03.2.015</t>
  </si>
  <si>
    <t>15.B.03.2.009</t>
  </si>
  <si>
    <t>15.B.03.1.001</t>
  </si>
  <si>
    <t>Предложена</t>
  </si>
  <si>
    <t>един.</t>
  </si>
  <si>
    <t>цена</t>
  </si>
  <si>
    <t>Пределна</t>
  </si>
  <si>
    <t>с/ст на</t>
  </si>
  <si>
    <t>извърш.</t>
  </si>
  <si>
    <t>работа</t>
  </si>
  <si>
    <t>8=5*6</t>
  </si>
  <si>
    <t xml:space="preserve">ДОСТАВКИ </t>
  </si>
  <si>
    <t>15.С.</t>
  </si>
  <si>
    <t>15.А.10.</t>
  </si>
  <si>
    <t>15.А.09.</t>
  </si>
  <si>
    <t>15.А.08.</t>
  </si>
  <si>
    <t>15.А.07.</t>
  </si>
  <si>
    <t>15.А.06</t>
  </si>
  <si>
    <t>МОНТАЖНИ РАБОТИ</t>
  </si>
  <si>
    <t>15.А.05.</t>
  </si>
  <si>
    <t>15.А.03.</t>
  </si>
  <si>
    <t>ОБЩО 15.С.</t>
  </si>
  <si>
    <r>
      <t>м</t>
    </r>
    <r>
      <rPr>
        <vertAlign val="superscript"/>
        <sz val="11"/>
        <rFont val="Times New Roman Cyr"/>
        <charset val="204"/>
      </rPr>
      <t>1</t>
    </r>
  </si>
  <si>
    <r>
      <t xml:space="preserve">РЕ </t>
    </r>
    <r>
      <rPr>
        <b/>
        <sz val="11"/>
        <rFont val="Times New Roman Cyr"/>
        <charset val="204"/>
      </rPr>
      <t>Маркировъчна лента</t>
    </r>
    <r>
      <rPr>
        <sz val="11"/>
        <rFont val="Times New Roman Cyr"/>
        <charset val="204"/>
      </rPr>
      <t xml:space="preserve"> </t>
    </r>
    <r>
      <rPr>
        <b/>
        <sz val="11"/>
        <rFont val="Times New Roman Cyr"/>
        <charset val="204"/>
      </rPr>
      <t>с фирмено лого</t>
    </r>
    <r>
      <rPr>
        <sz val="11"/>
        <rFont val="Times New Roman Cyr"/>
        <charset val="204"/>
      </rPr>
      <t>, жълта лента с лого в син цвят, широчина 100 мм, дебелина 100 µм</t>
    </r>
  </si>
  <si>
    <t>15.C.10.002</t>
  </si>
  <si>
    <t>118</t>
  </si>
  <si>
    <r>
      <t xml:space="preserve">РЕ </t>
    </r>
    <r>
      <rPr>
        <b/>
        <sz val="11"/>
        <rFont val="Times New Roman Cyr"/>
        <charset val="204"/>
      </rPr>
      <t>Детекторна лента</t>
    </r>
    <r>
      <rPr>
        <sz val="11"/>
        <rFont val="Times New Roman Cyr"/>
        <charset val="204"/>
      </rPr>
      <t xml:space="preserve"> с 2 метални проводника с надпис "Внимание водопровод", синя лента с черен надпис, широчина 55 мм,  дебелина 150 µм</t>
    </r>
  </si>
  <si>
    <t>15.C.10.001</t>
  </si>
  <si>
    <t>117</t>
  </si>
  <si>
    <t>СК /резбови/-сферичен 1", min PN 16 bar</t>
  </si>
  <si>
    <t>15.C.09.003</t>
  </si>
  <si>
    <t>116</t>
  </si>
  <si>
    <t>СК /резбови/-сферичен 3/4", min PN 16 bar</t>
  </si>
  <si>
    <t>15.C.09.002</t>
  </si>
  <si>
    <t>115</t>
  </si>
  <si>
    <t>Болт 16/80 с гайка и шайба</t>
  </si>
  <si>
    <t>15.C.08.035</t>
  </si>
  <si>
    <t>114</t>
  </si>
  <si>
    <t>PE Муфа електрозаваряема Ф160 PN 16</t>
  </si>
  <si>
    <t>15.C.07.006</t>
  </si>
  <si>
    <t>113</t>
  </si>
  <si>
    <t>PE Муфа електрозаваряема Ф90 PN 16</t>
  </si>
  <si>
    <t>15.C.07.002</t>
  </si>
  <si>
    <t>112</t>
  </si>
  <si>
    <t>PE Намалител Челно заваряем Ф160х110 PN 10</t>
  </si>
  <si>
    <t>15.C.06.017</t>
  </si>
  <si>
    <t>111</t>
  </si>
  <si>
    <t>PE Намалител Челно заваряем Ф110х90 PN 10</t>
  </si>
  <si>
    <t>15.C.06.010</t>
  </si>
  <si>
    <t>110</t>
  </si>
  <si>
    <t>PE Тройник /редуктивен/ челно заваряем  160х90х160 PN 10</t>
  </si>
  <si>
    <t>15.C.05.036</t>
  </si>
  <si>
    <t>109</t>
  </si>
  <si>
    <t>PE Тройник /редуктивен/ челно заваряем  110х90х110 PN 10</t>
  </si>
  <si>
    <t>15.C.05.031</t>
  </si>
  <si>
    <t>108</t>
  </si>
  <si>
    <t>PE Тройник Челно заваряем Ф160 PN 10</t>
  </si>
  <si>
    <t>15.C.05.013</t>
  </si>
  <si>
    <t>107</t>
  </si>
  <si>
    <t>PE Тройник Челно заваряем Ф90 PN 10</t>
  </si>
  <si>
    <t>15.C.05.009</t>
  </si>
  <si>
    <t>106</t>
  </si>
  <si>
    <t>PE Коляно на 90о Челно заваряемо Ф160 PN 10</t>
  </si>
  <si>
    <t>15.C.04.059</t>
  </si>
  <si>
    <t>105</t>
  </si>
  <si>
    <t>PE Коляно на 90о Челно заваряемо Ф90 PN 10</t>
  </si>
  <si>
    <t>15.C.04.055</t>
  </si>
  <si>
    <t>104</t>
  </si>
  <si>
    <r>
      <t>PE Коляно на 45</t>
    </r>
    <r>
      <rPr>
        <vertAlign val="superscript"/>
        <sz val="12"/>
        <rFont val="Times New Roman CYR"/>
        <charset val="204"/>
      </rPr>
      <t>о</t>
    </r>
    <r>
      <rPr>
        <sz val="12"/>
        <rFont val="Times New Roman CYR"/>
        <charset val="204"/>
      </rPr>
      <t xml:space="preserve"> Челно заваряемо Ф160</t>
    </r>
  </si>
  <si>
    <t>15.C.04.029</t>
  </si>
  <si>
    <t>103</t>
  </si>
  <si>
    <t xml:space="preserve">PE Фланшови накрайници челно заваряеми  Ф160 PN 10 </t>
  </si>
  <si>
    <t>15.C.03.007</t>
  </si>
  <si>
    <t>102</t>
  </si>
  <si>
    <t xml:space="preserve">PE Фланшови накрайници челно заваряеми  Ф110 PN 10 </t>
  </si>
  <si>
    <t>15.C.03.004</t>
  </si>
  <si>
    <t>101</t>
  </si>
  <si>
    <t xml:space="preserve">PE Фланшови накрайници челно заваряеми  Ф90 PN 10 </t>
  </si>
  <si>
    <t>15.C.03.003</t>
  </si>
  <si>
    <t>100</t>
  </si>
  <si>
    <t>Уплътнител за фланец DN150 PN16</t>
  </si>
  <si>
    <t>15.C.02.154</t>
  </si>
  <si>
    <t>99</t>
  </si>
  <si>
    <t>Уплътнител за фланец DN100 PN16</t>
  </si>
  <si>
    <t>15.C.02.152</t>
  </si>
  <si>
    <t>98</t>
  </si>
  <si>
    <t>Уплътнител за фланец DN80 PN16</t>
  </si>
  <si>
    <t>15.C.02.151</t>
  </si>
  <si>
    <t>97</t>
  </si>
  <si>
    <t>Фланец стоманен глух PN10 DN150</t>
  </si>
  <si>
    <t>15.C.02.088</t>
  </si>
  <si>
    <t>96</t>
  </si>
  <si>
    <t>Фланец стоманен глух PN10 DN80</t>
  </si>
  <si>
    <t>15.C.02.085</t>
  </si>
  <si>
    <t>95</t>
  </si>
  <si>
    <t>Освободени фланци за PE фланшови накрайници 160/150 PN10</t>
  </si>
  <si>
    <t>15.C.02.007</t>
  </si>
  <si>
    <t>94</t>
  </si>
  <si>
    <t>Освободени фланци за РЕ фланшови накрайници 110/100 PN10</t>
  </si>
  <si>
    <t>15.C.02.004</t>
  </si>
  <si>
    <t>93</t>
  </si>
  <si>
    <t>Освободени фланци за РЕ фланшови накрайници 90/80 PN10</t>
  </si>
  <si>
    <t>15.C.02.003</t>
  </si>
  <si>
    <t>92</t>
  </si>
  <si>
    <t>ОБЩО 15.A.10.</t>
  </si>
  <si>
    <t>15.А.10.001</t>
  </si>
  <si>
    <t>91</t>
  </si>
  <si>
    <t>ОБЩО 15.A.09.</t>
  </si>
  <si>
    <t>15.А.09.005</t>
  </si>
  <si>
    <t>90</t>
  </si>
  <si>
    <t>Мигаща светлина на стойка</t>
  </si>
  <si>
    <t>15.А.09.003</t>
  </si>
  <si>
    <t>89</t>
  </si>
  <si>
    <t>15.А.09.002</t>
  </si>
  <si>
    <t>88</t>
  </si>
  <si>
    <t>87</t>
  </si>
  <si>
    <t>86</t>
  </si>
  <si>
    <t>15.А.09.001</t>
  </si>
  <si>
    <t>85</t>
  </si>
  <si>
    <t>84</t>
  </si>
  <si>
    <t>83</t>
  </si>
  <si>
    <t>Пътен знак А23</t>
  </si>
  <si>
    <t>82</t>
  </si>
  <si>
    <t>ОБЩО 15.A.08.</t>
  </si>
  <si>
    <t>15.А.08.024</t>
  </si>
  <si>
    <t>81</t>
  </si>
  <si>
    <t>15.А.08.023</t>
  </si>
  <si>
    <t>80</t>
  </si>
  <si>
    <t>15.А.08.021</t>
  </si>
  <si>
    <t>79</t>
  </si>
  <si>
    <t>15.А.08.020</t>
  </si>
  <si>
    <t>78</t>
  </si>
  <si>
    <t>15.А.08.007</t>
  </si>
  <si>
    <t>77</t>
  </si>
  <si>
    <t>15.А.08.005</t>
  </si>
  <si>
    <t>76</t>
  </si>
  <si>
    <t>15.А.08.002</t>
  </si>
  <si>
    <t>75</t>
  </si>
  <si>
    <t>15.А.08.001</t>
  </si>
  <si>
    <t>74</t>
  </si>
  <si>
    <t>ОБЩО 15.A.07.</t>
  </si>
  <si>
    <t>Монтаж по безизкопна техн. на тръби ПЕВП ф32</t>
  </si>
  <si>
    <t>15.А.07.4.001</t>
  </si>
  <si>
    <t>73</t>
  </si>
  <si>
    <t>Монтаж по безизкопна техн. на тръби ПЕВП ф25</t>
  </si>
  <si>
    <t>72</t>
  </si>
  <si>
    <t>Безтраншейно полагане на гладки тръби по неуправляем метод с избутване на земния слой</t>
  </si>
  <si>
    <t>15.А.07.4.</t>
  </si>
  <si>
    <t>ОБЩО 15.A.06.</t>
  </si>
  <si>
    <t>15.А.06.011</t>
  </si>
  <si>
    <t>71</t>
  </si>
  <si>
    <t>15.А.06.009</t>
  </si>
  <si>
    <t>70</t>
  </si>
  <si>
    <t>Разбиване и възстановяване отвори за сградни отклонения</t>
  </si>
  <si>
    <t>15.А.06.001</t>
  </si>
  <si>
    <t>69</t>
  </si>
  <si>
    <t>ОБЩО 15.A.05.</t>
  </si>
  <si>
    <t>Доставка,монтаж и демонтаж на временен водопровод до ф110</t>
  </si>
  <si>
    <t>15.А.05.263</t>
  </si>
  <si>
    <t>68</t>
  </si>
  <si>
    <t>Доставка,монтаж и демонтаж на временен водопровод ф40</t>
  </si>
  <si>
    <t>15.А.05.261</t>
  </si>
  <si>
    <t>бр.</t>
  </si>
  <si>
    <t>Рязане и почистване за връзка на съществуващи водопроводи</t>
  </si>
  <si>
    <t>15.А.05.260</t>
  </si>
  <si>
    <t>66</t>
  </si>
  <si>
    <t>Монтаж на защитна лента върху водопровод</t>
  </si>
  <si>
    <t>15.А.05.259</t>
  </si>
  <si>
    <t>65</t>
  </si>
  <si>
    <t>Монтаж на сигнална лента върху водопровод</t>
  </si>
  <si>
    <t>15.А.05.257</t>
  </si>
  <si>
    <t>64</t>
  </si>
  <si>
    <t>Изпитване на водопровод ф 160</t>
  </si>
  <si>
    <t>15.А.05.250</t>
  </si>
  <si>
    <t>63</t>
  </si>
  <si>
    <t>Изпитване на водопровод ф110</t>
  </si>
  <si>
    <t>15.А.05.249</t>
  </si>
  <si>
    <t>62</t>
  </si>
  <si>
    <t>Дезинфекция на водопровод ф 160 с реагент със съдържание на хлор</t>
  </si>
  <si>
    <t>15.А.05.234</t>
  </si>
  <si>
    <t>61</t>
  </si>
  <si>
    <t>Дезинфекция на водопровод ф 110 с реагент със съдържание на хлор</t>
  </si>
  <si>
    <t>15.А.05.233</t>
  </si>
  <si>
    <t>60</t>
  </si>
  <si>
    <t>Доставка и монтаж на указателни табели за СК и ПХ</t>
  </si>
  <si>
    <t>15.А.05.232</t>
  </si>
  <si>
    <t>59</t>
  </si>
  <si>
    <t>Монтаж на сградно водопроводно отклонение с диаметър ф 32 до същ. ВВ (включително доставка на необходимите фасонни части със съответния диаметър необходими за монтажа на СВО, без ВС,ТСК и СК)</t>
  </si>
  <si>
    <t>15.А.05.219</t>
  </si>
  <si>
    <t>58</t>
  </si>
  <si>
    <t>Монтаж на сградно водопроводно отклонение с диаметър ф 32 до ТСК (включително доставка на необходимите фасонни части със съответния диаметър необходими за монтажа на СВО, без ВС и ТСК )</t>
  </si>
  <si>
    <t>15.А.05.218</t>
  </si>
  <si>
    <t>57</t>
  </si>
  <si>
    <t>Монтаж на сградно водопроводно отклонение с диаметър ф 32 за пресвързване (включително доставка на необходимите фасонни части със съответния диаметър необходими за монтажа на СВО, без ВС)</t>
  </si>
  <si>
    <t>15.А.05.217</t>
  </si>
  <si>
    <t>56</t>
  </si>
  <si>
    <t>Монтаж на сградно водопроводно отклонение с диаметър ф 25 до същ. ВВ (включително доставка на необходимите фасонни части със съответния диаметър необходими за монтажа на СВО, без ВС,ТСК и СК)</t>
  </si>
  <si>
    <t>15.А.05.216</t>
  </si>
  <si>
    <t>55</t>
  </si>
  <si>
    <t>Монтаж на сградно водопроводно отклонение с диаметър ф 25 до ТСК (включително доставка на необходимите фасонни части със съответния диаметър необходими за монтажа на СВО, без ВС и ТСК )</t>
  </si>
  <si>
    <t>15.А.05.215</t>
  </si>
  <si>
    <t>54</t>
  </si>
  <si>
    <t>Монтаж на сградно водопроводно отклонение с диаметър ф 25 за пресвързване (включително доставка на необходимите фасонни части със съответния диаметър необходими за монтажа на СВО, без ВС)</t>
  </si>
  <si>
    <t>15.А.05.214</t>
  </si>
  <si>
    <t>53</t>
  </si>
  <si>
    <t>Монтаж на фланец стоманен  глух до Ду150 вкл.гумено уплътнение</t>
  </si>
  <si>
    <t>15.А.05.158</t>
  </si>
  <si>
    <t>52</t>
  </si>
  <si>
    <t>Монтаж на фланец стоманен  глух Ду80 вкл.гумено  уплътнение</t>
  </si>
  <si>
    <t>15.А.05.155</t>
  </si>
  <si>
    <t>51</t>
  </si>
  <si>
    <t xml:space="preserve">Монтаж на универсален адаптор от ДЧ  Ду150mm </t>
  </si>
  <si>
    <t>15.А.05.127</t>
  </si>
  <si>
    <t>50</t>
  </si>
  <si>
    <t xml:space="preserve">Монтаж на универсален адаптор от ДЧ Ду 80mm </t>
  </si>
  <si>
    <t>15.А.05.124</t>
  </si>
  <si>
    <t>49</t>
  </si>
  <si>
    <t>Монтаж на СК резбови 1"</t>
  </si>
  <si>
    <t>15.А.05.121</t>
  </si>
  <si>
    <t>48</t>
  </si>
  <si>
    <t>Монтаж на СК резбови 3/4"</t>
  </si>
  <si>
    <t>47</t>
  </si>
  <si>
    <t>Монтаж на електрозаваряеми муфи ф160</t>
  </si>
  <si>
    <t>15.А.05.104</t>
  </si>
  <si>
    <t>46</t>
  </si>
  <si>
    <t>Монтаж на електрозаваряеми муфи ф90</t>
  </si>
  <si>
    <t>15.А.05.101</t>
  </si>
  <si>
    <t>45</t>
  </si>
  <si>
    <t xml:space="preserve">Монтаж PE Намалител ф160/ф110 челно заваряем </t>
  </si>
  <si>
    <t>15.А.05.091</t>
  </si>
  <si>
    <t>44</t>
  </si>
  <si>
    <t xml:space="preserve">Монтаж PE Намалител ф110 /ф90 челно заваряем </t>
  </si>
  <si>
    <t>15.А.05.089</t>
  </si>
  <si>
    <t>43</t>
  </si>
  <si>
    <r>
      <t>Монтаж PE Коляно челно заваряемо Ф160/90</t>
    </r>
    <r>
      <rPr>
        <vertAlign val="superscript"/>
        <sz val="11"/>
        <rFont val="Times New Roman Cyr"/>
        <charset val="204"/>
      </rPr>
      <t>0</t>
    </r>
  </si>
  <si>
    <t>15.А.05.077</t>
  </si>
  <si>
    <t>42</t>
  </si>
  <si>
    <r>
      <t>Монтаж PE Коляно челно заваряемо Ф160/45</t>
    </r>
    <r>
      <rPr>
        <vertAlign val="superscript"/>
        <sz val="11"/>
        <rFont val="Times New Roman Cyr"/>
        <charset val="204"/>
      </rPr>
      <t>0</t>
    </r>
  </si>
  <si>
    <t>41</t>
  </si>
  <si>
    <r>
      <t>Монтаж PE Коляно челно заваряемо Ф90/90</t>
    </r>
    <r>
      <rPr>
        <vertAlign val="superscript"/>
        <sz val="11"/>
        <rFont val="Times New Roman Cyr"/>
        <charset val="204"/>
      </rPr>
      <t>0</t>
    </r>
  </si>
  <si>
    <t>15.А.05.074</t>
  </si>
  <si>
    <t>40</t>
  </si>
  <si>
    <t>Монтаж PE Тройник челно заваряем Ф160</t>
  </si>
  <si>
    <t>15.А.05.063</t>
  </si>
  <si>
    <t>39</t>
  </si>
  <si>
    <t>Монтаж PE Тройник челно заваряем Ф160/ф90/ф160</t>
  </si>
  <si>
    <t>38</t>
  </si>
  <si>
    <t>Монтаж PE Тройник челно заваряем Ф110/ф90/ф110</t>
  </si>
  <si>
    <t>15.А.05.061</t>
  </si>
  <si>
    <t>37</t>
  </si>
  <si>
    <t>Монтаж PE Тройник челно заваряем Ф90/ф90/ф90</t>
  </si>
  <si>
    <t>15.А.05.060</t>
  </si>
  <si>
    <t>36</t>
  </si>
  <si>
    <t>Монтаж PE Фланшови накрайници челно зав. Ф160 вкл. осв. фланец</t>
  </si>
  <si>
    <t>15.А.05.049</t>
  </si>
  <si>
    <t>35</t>
  </si>
  <si>
    <t xml:space="preserve">Монтаж PE Фланшови накрайници челно зав. Ф110 вкл. осв. фланец </t>
  </si>
  <si>
    <t>15.А.05.047</t>
  </si>
  <si>
    <t>34</t>
  </si>
  <si>
    <t>Монтаж PE Фланшови накрайници челно зав. Ф90 вкл. осв. фланец</t>
  </si>
  <si>
    <t>15.А.05.046</t>
  </si>
  <si>
    <t>33</t>
  </si>
  <si>
    <t>Монтаж на водовземна скоба върху  водопр. ПЕВП ф160 /1"</t>
  </si>
  <si>
    <t>15.А.05.039</t>
  </si>
  <si>
    <t>32</t>
  </si>
  <si>
    <t>Монтаж на водовземна скоба върху  водопр. ПЕВП ф110/1"</t>
  </si>
  <si>
    <t>31</t>
  </si>
  <si>
    <t>15.А.05.037</t>
  </si>
  <si>
    <t>30</t>
  </si>
  <si>
    <t>Монтаж на СК Ду 150 вкл. шиш и гърне</t>
  </si>
  <si>
    <t>15.А.05.025</t>
  </si>
  <si>
    <t>29</t>
  </si>
  <si>
    <t>Монтаж на СК Ду 100 вкл. шиш и гърне</t>
  </si>
  <si>
    <t>15.А.05.023</t>
  </si>
  <si>
    <t>28</t>
  </si>
  <si>
    <t>Монтаж на СК Ду 80 вкл. шиш и гърне</t>
  </si>
  <si>
    <t>15.А.05.022</t>
  </si>
  <si>
    <t>27</t>
  </si>
  <si>
    <t>Монтаж на ТСК 1" вкл. шиш и гърне</t>
  </si>
  <si>
    <t>15.А.05.019</t>
  </si>
  <si>
    <t>26</t>
  </si>
  <si>
    <t>Монтаж на ТСК 3/4" вкл. шиш и гърне</t>
  </si>
  <si>
    <t>25</t>
  </si>
  <si>
    <t>Монтаж на тръби ПЕВП ф160 вкл. ч.заваряване  - в траншеи</t>
  </si>
  <si>
    <t>15.А.05.006</t>
  </si>
  <si>
    <t>24</t>
  </si>
  <si>
    <t>Монтаж на тръби ПЕВП ф110 вкл. ч.заваряване  - в траншеи</t>
  </si>
  <si>
    <t>15.А.05.004</t>
  </si>
  <si>
    <t>23</t>
  </si>
  <si>
    <t>Монтаж на тръби ПЕВП ф90 вкл. ч.заваряване- в траншеи</t>
  </si>
  <si>
    <t>15.А.05.003</t>
  </si>
  <si>
    <t>22</t>
  </si>
  <si>
    <t>Монтаж на тръби ПЕВП ф32 - в траншеи</t>
  </si>
  <si>
    <t>15.А.05.001</t>
  </si>
  <si>
    <t>21</t>
  </si>
  <si>
    <t>Монтаж на тръби ПЕВП ф25 - в траншеи</t>
  </si>
  <si>
    <t>20</t>
  </si>
  <si>
    <t>ОБЩО 15.A.03.</t>
  </si>
  <si>
    <t>Водочерпене по време на строителството с помпа по-малка или равна на Q=300л/мин</t>
  </si>
  <si>
    <t>15.А.03.041</t>
  </si>
  <si>
    <t>Укрепване гърне на СК и ТСК</t>
  </si>
  <si>
    <t>15.А.03.003</t>
  </si>
  <si>
    <t>Укрепване гърне на ПХ 70/80</t>
  </si>
  <si>
    <t>15.А.03.002</t>
  </si>
  <si>
    <t>Направа опорни блокове (при водопроводи)</t>
  </si>
  <si>
    <t>15.А.03.001</t>
  </si>
  <si>
    <t>15.А.02.057</t>
  </si>
  <si>
    <t>15</t>
  </si>
  <si>
    <t>15.А.02.056</t>
  </si>
  <si>
    <t>14</t>
  </si>
  <si>
    <t>15.А.02.055</t>
  </si>
  <si>
    <t>13</t>
  </si>
  <si>
    <t>15.А.02.054</t>
  </si>
  <si>
    <t>12</t>
  </si>
  <si>
    <t>Доставка, монтаж и демонтаж на леко стоманено боксово укрепване (двустранно) вкл. надстройки за изкоп в земни почви с дълбочина от 0,00 м. до 3,00 м.</t>
  </si>
  <si>
    <t>15.А.02.047</t>
  </si>
  <si>
    <t>11</t>
  </si>
  <si>
    <t>15.А.02.030</t>
  </si>
  <si>
    <t>10</t>
  </si>
  <si>
    <t xml:space="preserve">Ръчен укрепен изкоп с ширина от 0.60 до 1.20м  и дълб. от 0.00м до 2.01м  </t>
  </si>
  <si>
    <t>15.А.02.020</t>
  </si>
  <si>
    <t>9</t>
  </si>
  <si>
    <t>15.А.02.010</t>
  </si>
  <si>
    <t>8</t>
  </si>
  <si>
    <t>15.А.02.007</t>
  </si>
  <si>
    <t>7</t>
  </si>
  <si>
    <t>Машинен изкоп в земни почви с багер на транспорт вкл.извозване на депо и разриване</t>
  </si>
  <si>
    <t>15.А.02.002</t>
  </si>
  <si>
    <t>6</t>
  </si>
  <si>
    <t>15.А.01.015</t>
  </si>
  <si>
    <t>5</t>
  </si>
  <si>
    <t>15.А.01.009</t>
  </si>
  <si>
    <t>4</t>
  </si>
  <si>
    <t>15.А.01.007</t>
  </si>
  <si>
    <t>3</t>
  </si>
  <si>
    <t>15.А.01.002</t>
  </si>
  <si>
    <t>2</t>
  </si>
  <si>
    <t>15.А.01.001</t>
  </si>
  <si>
    <t>1</t>
  </si>
  <si>
    <t>Водопровод</t>
  </si>
  <si>
    <t>Водоснабдяване и канализация на с. Войняговци, СО - район "Нови Искър". Изграждане на битова и дъждовна канализация и реконструкция на уличен водопровод  от етернитови тръби по ул. "Вършец" от ул. "Стара планина" до ул. "Росица" и по ул."Горска поляна" от ул. "Вършец" до ул. "Роза"- с. Войняговци - ЕТАП IX</t>
  </si>
  <si>
    <t xml:space="preserve"> КОЛИЧЕСТВЕНО - СТОЙНОСТНА СМЕТКА № </t>
  </si>
  <si>
    <t>оферирана стойност лв.</t>
  </si>
  <si>
    <t>КОЛИЧЕСТВЕНО - СТОЙНОСТНА СМЕТКА №1</t>
  </si>
  <si>
    <t>КОЛИЧЕСТВЕНО - СТОЙНОСТНА СМЕТКА №2</t>
  </si>
  <si>
    <t>Обща оферирана стойност (сума по позиции от 1 до 2 вкл.) - БЕЗ непредвидени разходи:</t>
  </si>
  <si>
    <t>Непредвидени разходи в рамер на 5 % от общата оферирана стойност по позиция 3</t>
  </si>
  <si>
    <t>ОБЩА  СТОЙНОСТ на договора с включени непредвидени разходи (сума от позиции 3 и 4):</t>
  </si>
  <si>
    <t>О Б Щ О  З А КСС1 :</t>
  </si>
  <si>
    <t>О Б Щ О  З А  КСС2:</t>
  </si>
  <si>
    <t>Полагане на основен пласт от нефракциониран трошен скален материал вкл. превоз, складиране и уплътняване (Материалът трябва да отговаря на изискванията на Приложение №1)</t>
  </si>
  <si>
    <t>Монтаж на ПХ 70/80 вкл. Гърне - надземен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</si>
</sst>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л_в_-;\-* #,##0.00\ _л_в_-;_-* &quot;-&quot;??\ _л_в_-;_-@_-"/>
    <numFmt numFmtId="165" formatCode="#,##0.00_ ;\-#,##0.00\ "/>
    <numFmt numFmtId="166" formatCode="0.000"/>
    <numFmt numFmtId="167" formatCode="_-* #,##0.00\ &quot;лв&quot;_-;\-* #,##0.00\ &quot;лв&quot;_-;_-* &quot;-&quot;??\ &quot;лв&quot;_-;_-@_-"/>
  </numFmts>
  <fonts count="2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 CYR"/>
      <charset val="204"/>
    </font>
    <font>
      <sz val="12"/>
      <color theme="1"/>
      <name val="Times New Roman CYR"/>
      <charset val="204"/>
    </font>
    <font>
      <sz val="12"/>
      <color indexed="8"/>
      <name val="Times New Roman CYR"/>
      <charset val="204"/>
    </font>
    <font>
      <vertAlign val="superscript"/>
      <sz val="12"/>
      <name val="Times New Roman CYR"/>
      <charset val="204"/>
    </font>
    <font>
      <vertAlign val="superscript"/>
      <sz val="12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family val="1"/>
      <charset val="204"/>
    </font>
    <font>
      <b/>
      <sz val="12"/>
      <color rgb="FFFF0000"/>
      <name val="Times New Roman CYR"/>
      <charset val="204"/>
    </font>
    <font>
      <sz val="11"/>
      <name val="Times New Roman Cyr"/>
      <charset val="204"/>
    </font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4"/>
      <name val="Times New Roman Cyr"/>
      <charset val="204"/>
    </font>
    <font>
      <b/>
      <sz val="11"/>
      <color rgb="FFFF0000"/>
      <name val="Times New Roman Cyr"/>
      <charset val="204"/>
    </font>
    <font>
      <vertAlign val="superscript"/>
      <sz val="11"/>
      <name val="Times New Roman Cyr"/>
      <charset val="204"/>
    </font>
    <font>
      <b/>
      <sz val="9"/>
      <color indexed="8"/>
      <name val="Times New Roman Cyr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right" vertical="center"/>
    </xf>
    <xf numFmtId="2" fontId="5" fillId="0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vertical="center"/>
    </xf>
    <xf numFmtId="2" fontId="7" fillId="0" borderId="14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vertical="center" wrapText="1"/>
    </xf>
    <xf numFmtId="2" fontId="7" fillId="0" borderId="21" xfId="0" applyNumberFormat="1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49" fontId="8" fillId="0" borderId="14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5" fillId="0" borderId="24" xfId="0" applyNumberFormat="1" applyFont="1" applyFill="1" applyBorder="1" applyAlignment="1">
      <alignment vertical="center"/>
    </xf>
    <xf numFmtId="0" fontId="5" fillId="0" borderId="1" xfId="5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2" fontId="5" fillId="0" borderId="15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 applyAlignment="1">
      <alignment vertical="center"/>
    </xf>
    <xf numFmtId="2" fontId="4" fillId="0" borderId="7" xfId="0" applyNumberFormat="1" applyFont="1" applyFill="1" applyBorder="1" applyAlignment="1">
      <alignment vertical="center"/>
    </xf>
    <xf numFmtId="2" fontId="5" fillId="0" borderId="1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 wrapText="1"/>
    </xf>
    <xf numFmtId="2" fontId="5" fillId="0" borderId="25" xfId="0" applyNumberFormat="1" applyFont="1" applyFill="1" applyBorder="1" applyAlignment="1">
      <alignment vertical="center"/>
    </xf>
    <xf numFmtId="2" fontId="5" fillId="0" borderId="12" xfId="0" applyNumberFormat="1" applyFont="1" applyFill="1" applyBorder="1" applyAlignment="1">
      <alignment vertical="center"/>
    </xf>
    <xf numFmtId="2" fontId="5" fillId="0" borderId="26" xfId="0" applyNumberFormat="1" applyFont="1" applyFill="1" applyBorder="1" applyAlignment="1">
      <alignment vertical="center"/>
    </xf>
    <xf numFmtId="2" fontId="5" fillId="0" borderId="23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2" fontId="5" fillId="0" borderId="29" xfId="0" applyNumberFormat="1" applyFont="1" applyFill="1" applyBorder="1" applyAlignment="1">
      <alignment horizontal="right" vertical="center"/>
    </xf>
    <xf numFmtId="2" fontId="7" fillId="0" borderId="29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30" xfId="0" applyNumberFormat="1" applyFont="1" applyFill="1" applyBorder="1" applyAlignment="1">
      <alignment vertical="center"/>
    </xf>
    <xf numFmtId="2" fontId="7" fillId="0" borderId="30" xfId="0" applyNumberFormat="1" applyFont="1" applyFill="1" applyBorder="1" applyAlignment="1">
      <alignment vertical="center" wrapText="1"/>
    </xf>
    <xf numFmtId="2" fontId="5" fillId="0" borderId="29" xfId="0" applyNumberFormat="1" applyFont="1" applyFill="1" applyBorder="1" applyAlignment="1">
      <alignment vertical="center"/>
    </xf>
    <xf numFmtId="2" fontId="5" fillId="0" borderId="28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2" fontId="15" fillId="0" borderId="0" xfId="0" applyNumberFormat="1" applyFont="1" applyFill="1" applyAlignment="1">
      <alignment vertical="center"/>
    </xf>
    <xf numFmtId="0" fontId="16" fillId="0" borderId="0" xfId="1" applyFont="1" applyFill="1" applyBorder="1" applyAlignment="1">
      <alignment vertical="center" wrapText="1"/>
    </xf>
    <xf numFmtId="4" fontId="16" fillId="0" borderId="0" xfId="1" applyNumberFormat="1" applyFont="1" applyFill="1" applyBorder="1" applyAlignment="1">
      <alignment horizontal="right" vertical="center" wrapText="1"/>
    </xf>
    <xf numFmtId="164" fontId="16" fillId="0" borderId="0" xfId="8" applyFont="1" applyFill="1" applyBorder="1" applyAlignment="1">
      <alignment horizontal="right" vertical="center" wrapText="1"/>
    </xf>
    <xf numFmtId="2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2" fontId="16" fillId="0" borderId="0" xfId="8" applyNumberFormat="1" applyFont="1" applyFill="1" applyBorder="1" applyAlignment="1">
      <alignment horizontal="right" vertical="center" wrapText="1"/>
    </xf>
    <xf numFmtId="2" fontId="16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2" fontId="19" fillId="0" borderId="0" xfId="1" applyNumberFormat="1" applyFont="1" applyFill="1" applyBorder="1" applyAlignment="1">
      <alignment horizontal="left" vertical="center" wrapText="1"/>
    </xf>
    <xf numFmtId="4" fontId="4" fillId="0" borderId="7" xfId="1" applyNumberFormat="1" applyFont="1" applyFill="1" applyBorder="1" applyAlignment="1">
      <alignment horizontal="right" vertical="center" wrapText="1"/>
    </xf>
    <xf numFmtId="4" fontId="18" fillId="0" borderId="7" xfId="1" applyNumberFormat="1" applyFont="1" applyFill="1" applyBorder="1" applyAlignment="1">
      <alignment horizontal="right" vertical="center" wrapText="1"/>
    </xf>
    <xf numFmtId="2" fontId="18" fillId="0" borderId="0" xfId="1" applyNumberFormat="1" applyFont="1" applyFill="1" applyBorder="1" applyAlignment="1">
      <alignment horizontal="left" vertical="center" wrapText="1"/>
    </xf>
    <xf numFmtId="0" fontId="16" fillId="0" borderId="8" xfId="1" applyFont="1" applyFill="1" applyBorder="1" applyAlignment="1">
      <alignment horizontal="center" vertical="center" wrapText="1"/>
    </xf>
    <xf numFmtId="49" fontId="16" fillId="0" borderId="20" xfId="1" applyNumberFormat="1" applyFont="1" applyFill="1" applyBorder="1" applyAlignment="1">
      <alignment horizontal="center" vertical="center" wrapText="1"/>
    </xf>
    <xf numFmtId="4" fontId="16" fillId="0" borderId="26" xfId="8" applyNumberFormat="1" applyFont="1" applyFill="1" applyBorder="1" applyAlignment="1">
      <alignment horizontal="right" vertical="center" wrapText="1"/>
    </xf>
    <xf numFmtId="165" fontId="16" fillId="0" borderId="1" xfId="8" applyNumberFormat="1" applyFont="1" applyFill="1" applyBorder="1" applyAlignment="1">
      <alignment horizontal="right" vertical="center" wrapText="1"/>
    </xf>
    <xf numFmtId="2" fontId="16" fillId="0" borderId="1" xfId="1" applyNumberFormat="1" applyFont="1" applyFill="1" applyBorder="1" applyAlignment="1">
      <alignment horizontal="right" vertical="center" wrapText="1"/>
    </xf>
    <xf numFmtId="0" fontId="16" fillId="0" borderId="1" xfId="9" applyNumberFormat="1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left" vertical="center" wrapText="1"/>
    </xf>
    <xf numFmtId="0" fontId="5" fillId="0" borderId="1" xfId="11" applyNumberFormat="1" applyFont="1" applyFill="1" applyBorder="1" applyAlignment="1">
      <alignment horizontal="center" vertical="center" wrapText="1"/>
    </xf>
    <xf numFmtId="49" fontId="16" fillId="0" borderId="16" xfId="1" applyNumberFormat="1" applyFont="1" applyFill="1" applyBorder="1" applyAlignment="1">
      <alignment horizontal="center" vertical="center" wrapText="1"/>
    </xf>
    <xf numFmtId="0" fontId="16" fillId="0" borderId="1" xfId="6" applyNumberFormat="1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vertical="center" wrapText="1"/>
    </xf>
    <xf numFmtId="0" fontId="16" fillId="0" borderId="34" xfId="9" applyNumberFormat="1" applyFont="1" applyFill="1" applyBorder="1" applyAlignment="1">
      <alignment horizontal="center" vertical="center" wrapText="1"/>
    </xf>
    <xf numFmtId="166" fontId="5" fillId="0" borderId="1" xfId="14" applyNumberFormat="1" applyFont="1" applyFill="1" applyBorder="1" applyAlignment="1">
      <alignment vertical="center" wrapText="1"/>
    </xf>
    <xf numFmtId="166" fontId="16" fillId="0" borderId="1" xfId="15" applyNumberFormat="1" applyFont="1" applyFill="1" applyBorder="1" applyAlignment="1">
      <alignment vertical="center" wrapText="1"/>
    </xf>
    <xf numFmtId="165" fontId="16" fillId="0" borderId="12" xfId="8" applyNumberFormat="1" applyFont="1" applyFill="1" applyBorder="1" applyAlignment="1">
      <alignment horizontal="right" vertical="center" wrapText="1"/>
    </xf>
    <xf numFmtId="2" fontId="16" fillId="0" borderId="12" xfId="1" applyNumberFormat="1" applyFont="1" applyFill="1" applyBorder="1" applyAlignment="1">
      <alignment horizontal="right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left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9" fontId="16" fillId="0" borderId="18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2" fontId="16" fillId="0" borderId="12" xfId="13" applyNumberFormat="1" applyFont="1" applyFill="1" applyBorder="1" applyAlignment="1">
      <alignment horizontal="right" vertical="center" wrapText="1"/>
    </xf>
    <xf numFmtId="0" fontId="16" fillId="0" borderId="1" xfId="13" applyFont="1" applyFill="1" applyBorder="1" applyAlignment="1">
      <alignment horizontal="center" vertical="center" wrapText="1"/>
    </xf>
    <xf numFmtId="0" fontId="16" fillId="0" borderId="12" xfId="13" applyFont="1" applyFill="1" applyBorder="1" applyAlignment="1">
      <alignment horizontal="center" vertical="center" wrapText="1"/>
    </xf>
    <xf numFmtId="0" fontId="16" fillId="0" borderId="12" xfId="13" applyFont="1" applyFill="1" applyBorder="1" applyAlignment="1">
      <alignment horizontal="left" vertical="center" wrapText="1"/>
    </xf>
    <xf numFmtId="2" fontId="16" fillId="0" borderId="12" xfId="8" applyNumberFormat="1" applyFont="1" applyFill="1" applyBorder="1" applyAlignment="1">
      <alignment horizontal="right" vertical="center" wrapText="1"/>
    </xf>
    <xf numFmtId="0" fontId="16" fillId="0" borderId="1" xfId="13" applyFont="1" applyFill="1" applyBorder="1" applyAlignment="1">
      <alignment horizontal="left" vertical="center" wrapText="1"/>
    </xf>
    <xf numFmtId="49" fontId="16" fillId="0" borderId="1" xfId="13" applyNumberFormat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165" fontId="16" fillId="0" borderId="22" xfId="8" applyNumberFormat="1" applyFont="1" applyFill="1" applyBorder="1" applyAlignment="1">
      <alignment horizontal="right" vertical="center" wrapText="1"/>
    </xf>
    <xf numFmtId="2" fontId="16" fillId="0" borderId="22" xfId="1" applyNumberFormat="1" applyFont="1" applyFill="1" applyBorder="1" applyAlignment="1">
      <alignment horizontal="right" vertical="center" wrapText="1"/>
    </xf>
    <xf numFmtId="0" fontId="16" fillId="0" borderId="8" xfId="1" applyFont="1" applyFill="1" applyBorder="1" applyAlignment="1">
      <alignment horizontal="left" vertical="center" wrapText="1"/>
    </xf>
    <xf numFmtId="49" fontId="16" fillId="0" borderId="22" xfId="1" applyNumberFormat="1" applyFont="1" applyFill="1" applyBorder="1" applyAlignment="1">
      <alignment horizontal="center" vertical="center" wrapText="1"/>
    </xf>
    <xf numFmtId="49" fontId="16" fillId="0" borderId="11" xfId="1" applyNumberFormat="1" applyFont="1" applyFill="1" applyBorder="1" applyAlignment="1">
      <alignment horizontal="center" vertical="center" wrapText="1"/>
    </xf>
    <xf numFmtId="2" fontId="18" fillId="0" borderId="0" xfId="1" applyNumberFormat="1" applyFont="1" applyFill="1" applyBorder="1" applyAlignment="1">
      <alignment horizontal="center" vertical="center" wrapText="1"/>
    </xf>
    <xf numFmtId="0" fontId="22" fillId="0" borderId="6" xfId="1" applyNumberFormat="1" applyFont="1" applyFill="1" applyBorder="1" applyAlignment="1">
      <alignment horizontal="center" vertical="center" wrapText="1"/>
    </xf>
    <xf numFmtId="0" fontId="22" fillId="0" borderId="5" xfId="1" applyNumberFormat="1" applyFont="1" applyFill="1" applyBorder="1" applyAlignment="1">
      <alignment horizontal="center" vertical="center" wrapText="1"/>
    </xf>
    <xf numFmtId="0" fontId="23" fillId="0" borderId="0" xfId="13" applyFont="1" applyFill="1" applyAlignment="1">
      <alignment horizontal="center" vertical="center" wrapText="1"/>
    </xf>
    <xf numFmtId="0" fontId="24" fillId="0" borderId="0" xfId="1" applyFont="1" applyFill="1" applyBorder="1" applyAlignment="1">
      <alignment vertical="center" wrapText="1"/>
    </xf>
    <xf numFmtId="4" fontId="24" fillId="0" borderId="0" xfId="13" applyNumberFormat="1" applyFont="1" applyFill="1" applyAlignment="1">
      <alignment horizontal="right" vertical="center" wrapText="1"/>
    </xf>
    <xf numFmtId="4" fontId="19" fillId="0" borderId="0" xfId="13" applyNumberFormat="1" applyFont="1" applyFill="1" applyAlignment="1">
      <alignment horizontal="right" vertical="center" wrapText="1"/>
    </xf>
    <xf numFmtId="0" fontId="19" fillId="0" borderId="0" xfId="13" applyFont="1" applyFill="1" applyAlignment="1">
      <alignment vertical="center" wrapText="1"/>
    </xf>
    <xf numFmtId="2" fontId="19" fillId="0" borderId="0" xfId="13" applyNumberFormat="1" applyFont="1" applyFill="1" applyAlignment="1">
      <alignment vertical="center" wrapText="1"/>
    </xf>
    <xf numFmtId="0" fontId="4" fillId="0" borderId="0" xfId="13" applyFont="1" applyFill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4" fontId="18" fillId="0" borderId="0" xfId="1" applyNumberFormat="1" applyFont="1" applyFill="1" applyBorder="1" applyAlignment="1">
      <alignment horizontal="right" vertical="center" wrapText="1"/>
    </xf>
    <xf numFmtId="2" fontId="20" fillId="0" borderId="0" xfId="1" applyNumberFormat="1" applyFont="1" applyFill="1" applyBorder="1" applyAlignment="1">
      <alignment vertical="center" wrapText="1"/>
    </xf>
    <xf numFmtId="0" fontId="25" fillId="0" borderId="0" xfId="22" applyFont="1" applyFill="1" applyAlignment="1">
      <alignment horizontal="center"/>
    </xf>
    <xf numFmtId="0" fontId="4" fillId="0" borderId="0" xfId="3" applyFont="1" applyFill="1" applyAlignment="1">
      <alignment horizontal="left" vertical="center" wrapText="1"/>
    </xf>
    <xf numFmtId="0" fontId="4" fillId="0" borderId="0" xfId="0" applyFont="1" applyAlignment="1"/>
    <xf numFmtId="0" fontId="26" fillId="0" borderId="5" xfId="22" applyFont="1" applyFill="1" applyBorder="1" applyAlignment="1">
      <alignment horizontal="center" vertical="center"/>
    </xf>
    <xf numFmtId="0" fontId="26" fillId="0" borderId="7" xfId="22" applyFont="1" applyFill="1" applyBorder="1" applyAlignment="1">
      <alignment horizontal="center" vertical="center" wrapText="1"/>
    </xf>
    <xf numFmtId="0" fontId="27" fillId="0" borderId="18" xfId="22" applyFont="1" applyFill="1" applyBorder="1" applyAlignment="1">
      <alignment horizontal="center" vertical="center"/>
    </xf>
    <xf numFmtId="0" fontId="26" fillId="0" borderId="39" xfId="22" applyFont="1" applyFill="1" applyBorder="1" applyAlignment="1">
      <alignment horizontal="center" vertical="center" wrapText="1"/>
    </xf>
    <xf numFmtId="0" fontId="27" fillId="0" borderId="16" xfId="22" applyFont="1" applyFill="1" applyBorder="1" applyAlignment="1">
      <alignment horizontal="center" vertical="center"/>
    </xf>
    <xf numFmtId="0" fontId="26" fillId="0" borderId="15" xfId="22" applyFont="1" applyFill="1" applyBorder="1" applyAlignment="1">
      <alignment horizontal="center" vertical="center" wrapText="1"/>
    </xf>
    <xf numFmtId="0" fontId="27" fillId="0" borderId="20" xfId="22" applyFont="1" applyFill="1" applyBorder="1" applyAlignment="1">
      <alignment horizontal="center" vertical="center"/>
    </xf>
    <xf numFmtId="0" fontId="26" fillId="0" borderId="9" xfId="22" applyFont="1" applyFill="1" applyBorder="1" applyAlignment="1">
      <alignment horizontal="center" vertical="center" wrapText="1"/>
    </xf>
    <xf numFmtId="0" fontId="26" fillId="0" borderId="40" xfId="22" applyFont="1" applyFill="1" applyBorder="1" applyAlignment="1">
      <alignment horizontal="left" vertical="center" wrapText="1"/>
    </xf>
    <xf numFmtId="0" fontId="26" fillId="0" borderId="43" xfId="22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7" fillId="0" borderId="44" xfId="0" applyNumberFormat="1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vertical="center" wrapText="1"/>
    </xf>
    <xf numFmtId="2" fontId="7" fillId="0" borderId="13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4" fillId="0" borderId="36" xfId="1" applyNumberFormat="1" applyFont="1" applyFill="1" applyBorder="1" applyAlignment="1">
      <alignment vertical="center" wrapText="1"/>
    </xf>
    <xf numFmtId="2" fontId="4" fillId="0" borderId="37" xfId="1" applyNumberFormat="1" applyFont="1" applyFill="1" applyBorder="1" applyAlignment="1">
      <alignment vertical="center" wrapText="1"/>
    </xf>
    <xf numFmtId="2" fontId="4" fillId="0" borderId="38" xfId="1" applyNumberFormat="1" applyFont="1" applyFill="1" applyBorder="1" applyAlignment="1">
      <alignment vertical="center" wrapText="1"/>
    </xf>
    <xf numFmtId="2" fontId="4" fillId="0" borderId="10" xfId="1" applyNumberFormat="1" applyFont="1" applyFill="1" applyBorder="1" applyAlignment="1">
      <alignment vertical="center" wrapText="1"/>
    </xf>
    <xf numFmtId="2" fontId="4" fillId="0" borderId="35" xfId="1" applyNumberFormat="1" applyFont="1" applyFill="1" applyBorder="1" applyAlignment="1">
      <alignment vertical="center" wrapText="1"/>
    </xf>
    <xf numFmtId="2" fontId="4" fillId="0" borderId="17" xfId="1" applyNumberFormat="1" applyFont="1" applyFill="1" applyBorder="1" applyAlignment="1">
      <alignment vertical="center" wrapText="1"/>
    </xf>
    <xf numFmtId="0" fontId="23" fillId="0" borderId="0" xfId="13" applyFont="1" applyFill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 vertical="center" wrapText="1"/>
    </xf>
    <xf numFmtId="0" fontId="19" fillId="0" borderId="0" xfId="13" applyFont="1" applyFill="1" applyAlignment="1">
      <alignment horizontal="center" vertical="center" wrapText="1"/>
    </xf>
    <xf numFmtId="0" fontId="24" fillId="0" borderId="0" xfId="13" applyFont="1" applyFill="1" applyAlignment="1">
      <alignment horizontal="center" vertical="center" wrapText="1"/>
    </xf>
    <xf numFmtId="2" fontId="18" fillId="0" borderId="10" xfId="1" applyNumberFormat="1" applyFont="1" applyFill="1" applyBorder="1" applyAlignment="1">
      <alignment horizontal="center" vertical="center" wrapText="1"/>
    </xf>
    <xf numFmtId="2" fontId="18" fillId="0" borderId="35" xfId="1" applyNumberFormat="1" applyFont="1" applyFill="1" applyBorder="1" applyAlignment="1">
      <alignment horizontal="center" vertical="center" wrapText="1"/>
    </xf>
    <xf numFmtId="2" fontId="18" fillId="0" borderId="17" xfId="1" applyNumberFormat="1" applyFont="1" applyFill="1" applyBorder="1" applyAlignment="1">
      <alignment horizontal="center" vertical="center" wrapText="1"/>
    </xf>
    <xf numFmtId="2" fontId="18" fillId="0" borderId="10" xfId="1" applyNumberFormat="1" applyFont="1" applyFill="1" applyBorder="1" applyAlignment="1">
      <alignment horizontal="left" vertical="center" wrapText="1"/>
    </xf>
    <xf numFmtId="2" fontId="18" fillId="0" borderId="35" xfId="1" applyNumberFormat="1" applyFont="1" applyFill="1" applyBorder="1" applyAlignment="1">
      <alignment horizontal="left" vertical="center" wrapText="1"/>
    </xf>
    <xf numFmtId="0" fontId="18" fillId="0" borderId="14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left" vertical="center" wrapText="1"/>
    </xf>
    <xf numFmtId="0" fontId="18" fillId="0" borderId="34" xfId="1" applyFont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5" fillId="0" borderId="0" xfId="22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6" fillId="0" borderId="10" xfId="22" applyNumberFormat="1" applyFont="1" applyFill="1" applyBorder="1" applyAlignment="1">
      <alignment horizontal="center" vertical="center" wrapText="1"/>
    </xf>
    <xf numFmtId="0" fontId="26" fillId="0" borderId="35" xfId="22" applyNumberFormat="1" applyFont="1" applyFill="1" applyBorder="1" applyAlignment="1">
      <alignment horizontal="center" vertical="center" wrapText="1"/>
    </xf>
    <xf numFmtId="0" fontId="26" fillId="0" borderId="17" xfId="22" applyNumberFormat="1" applyFont="1" applyFill="1" applyBorder="1" applyAlignment="1">
      <alignment horizontal="center" vertical="center" wrapText="1"/>
    </xf>
    <xf numFmtId="0" fontId="26" fillId="0" borderId="36" xfId="22" applyFont="1" applyFill="1" applyBorder="1" applyAlignment="1">
      <alignment vertical="center" wrapText="1"/>
    </xf>
    <xf numFmtId="0" fontId="26" fillId="0" borderId="37" xfId="22" applyFont="1" applyFill="1" applyBorder="1" applyAlignment="1">
      <alignment vertical="center" wrapText="1"/>
    </xf>
    <xf numFmtId="0" fontId="26" fillId="0" borderId="38" xfId="22" applyFont="1" applyFill="1" applyBorder="1" applyAlignment="1">
      <alignment vertical="center" wrapText="1"/>
    </xf>
    <xf numFmtId="0" fontId="26" fillId="0" borderId="12" xfId="22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2" fontId="7" fillId="0" borderId="44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49" fontId="8" fillId="0" borderId="25" xfId="4" applyNumberFormat="1" applyFont="1" applyFill="1" applyBorder="1" applyAlignment="1">
      <alignment horizontal="center" vertical="center" wrapText="1"/>
    </xf>
    <xf numFmtId="0" fontId="5" fillId="0" borderId="44" xfId="4" applyFont="1" applyFill="1" applyBorder="1" applyAlignment="1">
      <alignment vertical="center" wrapText="1"/>
    </xf>
    <xf numFmtId="0" fontId="5" fillId="0" borderId="44" xfId="4" applyFont="1" applyFill="1" applyBorder="1" applyAlignment="1">
      <alignment horizontal="center" vertical="center" wrapText="1"/>
    </xf>
    <xf numFmtId="2" fontId="5" fillId="0" borderId="44" xfId="0" applyNumberFormat="1" applyFont="1" applyFill="1" applyBorder="1" applyAlignment="1">
      <alignment vertical="center"/>
    </xf>
    <xf numFmtId="2" fontId="5" fillId="0" borderId="43" xfId="0" applyNumberFormat="1" applyFont="1" applyFill="1" applyBorder="1" applyAlignment="1">
      <alignment horizontal="right" vertical="center"/>
    </xf>
    <xf numFmtId="2" fontId="4" fillId="0" borderId="51" xfId="1" applyNumberFormat="1" applyFont="1" applyFill="1" applyBorder="1" applyAlignment="1">
      <alignment horizontal="center" vertical="center" wrapText="1"/>
    </xf>
    <xf numFmtId="2" fontId="4" fillId="0" borderId="38" xfId="1" applyNumberFormat="1" applyFont="1" applyFill="1" applyBorder="1" applyAlignment="1">
      <alignment horizontal="center" vertical="center" wrapText="1"/>
    </xf>
    <xf numFmtId="2" fontId="4" fillId="0" borderId="52" xfId="1" applyNumberFormat="1" applyFont="1" applyFill="1" applyBorder="1" applyAlignment="1">
      <alignment horizontal="center" vertical="center" wrapText="1"/>
    </xf>
    <xf numFmtId="2" fontId="4" fillId="0" borderId="34" xfId="1" applyNumberFormat="1" applyFont="1" applyFill="1" applyBorder="1" applyAlignment="1">
      <alignment horizontal="center" vertical="center" wrapText="1"/>
    </xf>
    <xf numFmtId="49" fontId="11" fillId="0" borderId="52" xfId="4" applyNumberFormat="1" applyFont="1" applyFill="1" applyBorder="1" applyAlignment="1">
      <alignment horizontal="center" vertical="center" wrapText="1"/>
    </xf>
    <xf numFmtId="49" fontId="11" fillId="0" borderId="34" xfId="4" applyNumberFormat="1" applyFont="1" applyFill="1" applyBorder="1" applyAlignment="1">
      <alignment horizontal="center" vertical="center" wrapText="1"/>
    </xf>
    <xf numFmtId="2" fontId="4" fillId="0" borderId="49" xfId="1" applyNumberFormat="1" applyFont="1" applyFill="1" applyBorder="1" applyAlignment="1">
      <alignment horizontal="center" vertical="center" wrapText="1"/>
    </xf>
    <xf numFmtId="2" fontId="4" fillId="0" borderId="45" xfId="1" applyNumberFormat="1" applyFont="1" applyFill="1" applyBorder="1" applyAlignment="1">
      <alignment horizontal="center" vertical="center" wrapText="1"/>
    </xf>
    <xf numFmtId="2" fontId="4" fillId="0" borderId="46" xfId="1" applyNumberFormat="1" applyFont="1" applyFill="1" applyBorder="1" applyAlignment="1">
      <alignment horizontal="center" vertical="center" wrapText="1"/>
    </xf>
    <xf numFmtId="2" fontId="19" fillId="0" borderId="35" xfId="1" applyNumberFormat="1" applyFont="1" applyFill="1" applyBorder="1" applyAlignment="1">
      <alignment horizontal="center" vertical="center" wrapText="1"/>
    </xf>
    <xf numFmtId="2" fontId="19" fillId="0" borderId="17" xfId="1" applyNumberFormat="1" applyFont="1" applyFill="1" applyBorder="1" applyAlignment="1">
      <alignment horizontal="center" vertical="center" wrapText="1"/>
    </xf>
    <xf numFmtId="2" fontId="18" fillId="0" borderId="48" xfId="1" applyNumberFormat="1" applyFont="1" applyFill="1" applyBorder="1" applyAlignment="1">
      <alignment horizontal="center" vertical="center" wrapText="1"/>
    </xf>
    <xf numFmtId="2" fontId="18" fillId="0" borderId="47" xfId="1" applyNumberFormat="1" applyFont="1" applyFill="1" applyBorder="1" applyAlignment="1">
      <alignment horizontal="center" vertical="center" wrapText="1"/>
    </xf>
    <xf numFmtId="2" fontId="19" fillId="0" borderId="48" xfId="1" applyNumberFormat="1" applyFont="1" applyFill="1" applyBorder="1" applyAlignment="1">
      <alignment horizontal="center" vertical="center" wrapText="1"/>
    </xf>
  </cellXfs>
  <cellStyles count="24">
    <cellStyle name="Comma 2" xfId="8"/>
    <cellStyle name="Comma 2 2" xfId="11"/>
    <cellStyle name="Comma 3" xfId="5"/>
    <cellStyle name="Comma 3 2" xfId="9"/>
    <cellStyle name="Comma 4" xfId="23"/>
    <cellStyle name="Currency 2" xfId="16"/>
    <cellStyle name="Normal" xfId="0" builtinId="0"/>
    <cellStyle name="Normal 2" xfId="1"/>
    <cellStyle name="Normal 2 2" xfId="2"/>
    <cellStyle name="Normal 2 2 2" xfId="4"/>
    <cellStyle name="Normal 2 2 3" xfId="17"/>
    <cellStyle name="Normal 2 3" xfId="18"/>
    <cellStyle name="Normal 3" xfId="7"/>
    <cellStyle name="Normal 3 2" xfId="10"/>
    <cellStyle name="Normal 4" xfId="3"/>
    <cellStyle name="Normal 5" xfId="13"/>
    <cellStyle name="Normal 6" xfId="19"/>
    <cellStyle name="Normal 6 2" xfId="22"/>
    <cellStyle name="Normal 7" xfId="20"/>
    <cellStyle name="Normal 8" xfId="21"/>
    <cellStyle name="Normal_Price table-TT194-VASSIL VASSILEV  2" xfId="15"/>
    <cellStyle name="Normal_Price table-TT194-VASSIL VASSILEV _Zn tabl_kan (2010 04 12)" xfId="14"/>
    <cellStyle name="Normal_Price table-TT198 Vassil Vassilev  2" xfId="6"/>
    <cellStyle name="Normal_Price table-TT198 Vassil Vassilev _Zn tabl_kan (2010 04 12)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76" zoomScaleNormal="100" workbookViewId="0">
      <selection activeCell="A48" sqref="A48:G48"/>
    </sheetView>
  </sheetViews>
  <sheetFormatPr defaultRowHeight="15.75" x14ac:dyDescent="0.2"/>
  <cols>
    <col min="1" max="1" width="4.42578125" style="4" customWidth="1"/>
    <col min="2" max="2" width="14.85546875" style="6" customWidth="1"/>
    <col min="3" max="3" width="52.5703125" style="6" customWidth="1"/>
    <col min="4" max="4" width="7.42578125" style="6" customWidth="1"/>
    <col min="5" max="5" width="9.42578125" style="6" customWidth="1"/>
    <col min="6" max="6" width="13.140625" style="6" bestFit="1" customWidth="1"/>
    <col min="7" max="7" width="10.28515625" style="6" bestFit="1" customWidth="1"/>
    <col min="8" max="8" width="11.85546875" style="7" customWidth="1"/>
    <col min="9" max="16384" width="9.140625" style="6"/>
  </cols>
  <sheetData>
    <row r="1" spans="1:8" s="1" customFormat="1" ht="66" customHeight="1" x14ac:dyDescent="0.2">
      <c r="A1" s="173" t="s">
        <v>0</v>
      </c>
      <c r="B1" s="173"/>
      <c r="C1" s="173" t="s">
        <v>1</v>
      </c>
      <c r="D1" s="173"/>
      <c r="E1" s="173"/>
      <c r="F1" s="173"/>
      <c r="G1" s="173"/>
      <c r="H1" s="173"/>
    </row>
    <row r="2" spans="1:8" s="1" customFormat="1" x14ac:dyDescent="0.2">
      <c r="G2" s="2"/>
      <c r="H2" s="3"/>
    </row>
    <row r="3" spans="1:8" s="1" customFormat="1" x14ac:dyDescent="0.2">
      <c r="A3" s="174" t="s">
        <v>2</v>
      </c>
      <c r="B3" s="174"/>
      <c r="C3" s="173" t="s">
        <v>3</v>
      </c>
      <c r="D3" s="173"/>
      <c r="E3" s="173"/>
      <c r="F3" s="173"/>
      <c r="G3" s="173"/>
      <c r="H3" s="173"/>
    </row>
    <row r="4" spans="1:8" ht="12.75" customHeight="1" x14ac:dyDescent="0.2">
      <c r="A4" s="175"/>
      <c r="B4" s="175"/>
      <c r="C4" s="175"/>
      <c r="D4" s="175"/>
      <c r="E4" s="175"/>
      <c r="F4" s="72"/>
      <c r="G4" s="4"/>
      <c r="H4" s="5"/>
    </row>
    <row r="5" spans="1:8" ht="20.25" x14ac:dyDescent="0.2">
      <c r="A5" s="172" t="s">
        <v>532</v>
      </c>
      <c r="B5" s="172"/>
      <c r="C5" s="172"/>
      <c r="D5" s="172"/>
      <c r="E5" s="172"/>
      <c r="F5" s="172"/>
      <c r="G5" s="172"/>
      <c r="H5" s="172"/>
    </row>
    <row r="6" spans="1:8" ht="16.5" thickBot="1" x14ac:dyDescent="0.25"/>
    <row r="7" spans="1:8" x14ac:dyDescent="0.25">
      <c r="A7" s="8" t="s">
        <v>4</v>
      </c>
      <c r="B7" s="8"/>
      <c r="C7" s="8"/>
      <c r="D7" s="8" t="s">
        <v>5</v>
      </c>
      <c r="E7" s="8" t="s">
        <v>6</v>
      </c>
      <c r="F7" s="80" t="s">
        <v>192</v>
      </c>
      <c r="G7" s="80" t="s">
        <v>195</v>
      </c>
      <c r="H7" s="83" t="s">
        <v>196</v>
      </c>
    </row>
    <row r="8" spans="1:8" x14ac:dyDescent="0.25">
      <c r="A8" s="9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81" t="s">
        <v>193</v>
      </c>
      <c r="G8" s="81" t="s">
        <v>193</v>
      </c>
      <c r="H8" s="84" t="s">
        <v>197</v>
      </c>
    </row>
    <row r="9" spans="1:8" ht="16.5" thickBot="1" x14ac:dyDescent="0.3">
      <c r="A9" s="10" t="s">
        <v>12</v>
      </c>
      <c r="B9" s="10"/>
      <c r="C9" s="10"/>
      <c r="D9" s="10"/>
      <c r="E9" s="10"/>
      <c r="F9" s="81" t="s">
        <v>194</v>
      </c>
      <c r="G9" s="82" t="s">
        <v>194</v>
      </c>
      <c r="H9" s="84" t="s">
        <v>198</v>
      </c>
    </row>
    <row r="10" spans="1:8" s="71" customFormat="1" ht="16.5" thickBot="1" x14ac:dyDescent="0.3">
      <c r="A10" s="69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85" t="s">
        <v>199</v>
      </c>
    </row>
    <row r="11" spans="1:8" ht="16.5" thickBot="1" x14ac:dyDescent="0.25">
      <c r="A11" s="214" t="s">
        <v>13</v>
      </c>
      <c r="B11" s="215"/>
      <c r="C11" s="211" t="s">
        <v>14</v>
      </c>
      <c r="D11" s="212"/>
      <c r="E11" s="212"/>
      <c r="F11" s="212"/>
      <c r="G11" s="212"/>
      <c r="H11" s="213"/>
    </row>
    <row r="12" spans="1:8" x14ac:dyDescent="0.2">
      <c r="A12" s="68">
        <v>1</v>
      </c>
      <c r="B12" s="12" t="s">
        <v>125</v>
      </c>
      <c r="C12" s="13" t="s">
        <v>15</v>
      </c>
      <c r="D12" s="14" t="s">
        <v>16</v>
      </c>
      <c r="E12" s="15">
        <v>288</v>
      </c>
      <c r="F12" s="73"/>
      <c r="G12" s="16">
        <v>1.77</v>
      </c>
      <c r="H12" s="59">
        <f>ROUND(E12*F12,2)</f>
        <v>0</v>
      </c>
    </row>
    <row r="13" spans="1:8" x14ac:dyDescent="0.2">
      <c r="A13" s="40">
        <v>2</v>
      </c>
      <c r="B13" s="12" t="s">
        <v>126</v>
      </c>
      <c r="C13" s="17" t="s">
        <v>17</v>
      </c>
      <c r="D13" s="18" t="s">
        <v>18</v>
      </c>
      <c r="E13" s="15">
        <v>982</v>
      </c>
      <c r="F13" s="73"/>
      <c r="G13" s="16">
        <v>4.7</v>
      </c>
      <c r="H13" s="59">
        <f t="shared" ref="H13:H17" si="0">ROUND(E13*F13,2)</f>
        <v>0</v>
      </c>
    </row>
    <row r="14" spans="1:8" ht="31.5" x14ac:dyDescent="0.2">
      <c r="A14" s="40">
        <v>3</v>
      </c>
      <c r="B14" s="12" t="s">
        <v>127</v>
      </c>
      <c r="C14" s="20" t="s">
        <v>19</v>
      </c>
      <c r="D14" s="18" t="s">
        <v>18</v>
      </c>
      <c r="E14" s="15">
        <v>8</v>
      </c>
      <c r="F14" s="73"/>
      <c r="G14" s="16">
        <v>9.2799999999999994</v>
      </c>
      <c r="H14" s="59">
        <f t="shared" si="0"/>
        <v>0</v>
      </c>
    </row>
    <row r="15" spans="1:8" x14ac:dyDescent="0.2">
      <c r="A15" s="40">
        <v>4</v>
      </c>
      <c r="B15" s="12" t="s">
        <v>128</v>
      </c>
      <c r="C15" s="19" t="s">
        <v>21</v>
      </c>
      <c r="D15" s="18" t="s">
        <v>16</v>
      </c>
      <c r="E15" s="15">
        <v>15</v>
      </c>
      <c r="F15" s="73"/>
      <c r="G15" s="16">
        <v>2.14</v>
      </c>
      <c r="H15" s="59">
        <f t="shared" si="0"/>
        <v>0</v>
      </c>
    </row>
    <row r="16" spans="1:8" ht="47.25" x14ac:dyDescent="0.2">
      <c r="A16" s="40">
        <v>5</v>
      </c>
      <c r="B16" s="12" t="s">
        <v>129</v>
      </c>
      <c r="C16" s="20" t="s">
        <v>22</v>
      </c>
      <c r="D16" s="21" t="s">
        <v>18</v>
      </c>
      <c r="E16" s="15">
        <v>11</v>
      </c>
      <c r="F16" s="73"/>
      <c r="G16" s="16">
        <v>4.0599999999999996</v>
      </c>
      <c r="H16" s="59">
        <f t="shared" si="0"/>
        <v>0</v>
      </c>
    </row>
    <row r="17" spans="1:8" ht="32.25" thickBot="1" x14ac:dyDescent="0.25">
      <c r="A17" s="40">
        <v>6</v>
      </c>
      <c r="B17" s="12" t="s">
        <v>130</v>
      </c>
      <c r="C17" s="20" t="s">
        <v>23</v>
      </c>
      <c r="D17" s="21" t="s">
        <v>20</v>
      </c>
      <c r="E17" s="15">
        <v>103.03</v>
      </c>
      <c r="F17" s="73"/>
      <c r="G17" s="16">
        <v>25.01</v>
      </c>
      <c r="H17" s="59">
        <f t="shared" si="0"/>
        <v>0</v>
      </c>
    </row>
    <row r="18" spans="1:8" ht="16.5" thickBot="1" x14ac:dyDescent="0.25">
      <c r="A18" s="208" t="s">
        <v>24</v>
      </c>
      <c r="B18" s="209"/>
      <c r="C18" s="209"/>
      <c r="D18" s="209"/>
      <c r="E18" s="209"/>
      <c r="F18" s="209"/>
      <c r="G18" s="210"/>
      <c r="H18" s="61">
        <f>SUM(H12:H17)</f>
        <v>0</v>
      </c>
    </row>
    <row r="19" spans="1:8" ht="16.5" thickBot="1" x14ac:dyDescent="0.25">
      <c r="A19" s="214" t="s">
        <v>25</v>
      </c>
      <c r="B19" s="215"/>
      <c r="C19" s="211" t="s">
        <v>26</v>
      </c>
      <c r="D19" s="212"/>
      <c r="E19" s="212"/>
      <c r="F19" s="212"/>
      <c r="G19" s="212"/>
      <c r="H19" s="213"/>
    </row>
    <row r="20" spans="1:8" ht="78.75" x14ac:dyDescent="0.2">
      <c r="A20" s="40">
        <v>7</v>
      </c>
      <c r="B20" s="12" t="s">
        <v>131</v>
      </c>
      <c r="C20" s="20" t="s">
        <v>27</v>
      </c>
      <c r="D20" s="18" t="s">
        <v>20</v>
      </c>
      <c r="E20" s="24">
        <v>1583.27</v>
      </c>
      <c r="F20" s="74"/>
      <c r="G20" s="16">
        <v>20.48</v>
      </c>
      <c r="H20" s="59">
        <f>ROUND(E20*F20,2)</f>
        <v>0</v>
      </c>
    </row>
    <row r="21" spans="1:8" ht="47.25" x14ac:dyDescent="0.2">
      <c r="A21" s="40">
        <v>8</v>
      </c>
      <c r="B21" s="12" t="s">
        <v>132</v>
      </c>
      <c r="C21" s="20" t="s">
        <v>28</v>
      </c>
      <c r="D21" s="18" t="s">
        <v>20</v>
      </c>
      <c r="E21" s="24">
        <v>48.52</v>
      </c>
      <c r="F21" s="74"/>
      <c r="G21" s="16">
        <v>5.05</v>
      </c>
      <c r="H21" s="59">
        <f t="shared" ref="H21:H30" si="1">ROUND(E21*F21,2)</f>
        <v>0</v>
      </c>
    </row>
    <row r="22" spans="1:8" x14ac:dyDescent="0.2">
      <c r="A22" s="40">
        <v>9</v>
      </c>
      <c r="B22" s="12" t="s">
        <v>133</v>
      </c>
      <c r="C22" s="19" t="s">
        <v>29</v>
      </c>
      <c r="D22" s="18" t="s">
        <v>20</v>
      </c>
      <c r="E22" s="24">
        <v>131.35</v>
      </c>
      <c r="F22" s="74"/>
      <c r="G22" s="16">
        <v>4.6900000000000004</v>
      </c>
      <c r="H22" s="59">
        <f t="shared" si="1"/>
        <v>0</v>
      </c>
    </row>
    <row r="23" spans="1:8" ht="31.5" x14ac:dyDescent="0.2">
      <c r="A23" s="40">
        <v>10</v>
      </c>
      <c r="B23" s="12" t="s">
        <v>134</v>
      </c>
      <c r="C23" s="20" t="s">
        <v>30</v>
      </c>
      <c r="D23" s="18" t="s">
        <v>20</v>
      </c>
      <c r="E23" s="24">
        <v>113.1</v>
      </c>
      <c r="F23" s="74"/>
      <c r="G23" s="16">
        <v>12.47</v>
      </c>
      <c r="H23" s="59">
        <f t="shared" si="1"/>
        <v>0</v>
      </c>
    </row>
    <row r="24" spans="1:8" ht="31.5" x14ac:dyDescent="0.2">
      <c r="A24" s="40">
        <v>11</v>
      </c>
      <c r="B24" s="12" t="s">
        <v>135</v>
      </c>
      <c r="C24" s="20" t="s">
        <v>31</v>
      </c>
      <c r="D24" s="18" t="s">
        <v>20</v>
      </c>
      <c r="E24" s="24">
        <v>77.41</v>
      </c>
      <c r="F24" s="74"/>
      <c r="G24" s="16">
        <v>19.170000000000002</v>
      </c>
      <c r="H24" s="59">
        <f t="shared" si="1"/>
        <v>0</v>
      </c>
    </row>
    <row r="25" spans="1:8" ht="31.5" x14ac:dyDescent="0.2">
      <c r="A25" s="40">
        <v>12</v>
      </c>
      <c r="B25" s="12" t="s">
        <v>136</v>
      </c>
      <c r="C25" s="20" t="s">
        <v>32</v>
      </c>
      <c r="D25" s="21" t="s">
        <v>20</v>
      </c>
      <c r="E25" s="24">
        <v>175.92</v>
      </c>
      <c r="F25" s="74"/>
      <c r="G25" s="16">
        <v>15.43</v>
      </c>
      <c r="H25" s="59">
        <f t="shared" si="1"/>
        <v>0</v>
      </c>
    </row>
    <row r="26" spans="1:8" ht="63" x14ac:dyDescent="0.2">
      <c r="A26" s="40">
        <v>13</v>
      </c>
      <c r="B26" s="12" t="s">
        <v>137</v>
      </c>
      <c r="C26" s="26" t="s">
        <v>33</v>
      </c>
      <c r="D26" s="18" t="s">
        <v>18</v>
      </c>
      <c r="E26" s="27">
        <v>974.83</v>
      </c>
      <c r="F26" s="75"/>
      <c r="G26" s="16">
        <v>4.72</v>
      </c>
      <c r="H26" s="59">
        <f t="shared" si="1"/>
        <v>0</v>
      </c>
    </row>
    <row r="27" spans="1:8" ht="94.5" x14ac:dyDescent="0.2">
      <c r="A27" s="40">
        <v>14</v>
      </c>
      <c r="B27" s="12" t="s">
        <v>138</v>
      </c>
      <c r="C27" s="28" t="s">
        <v>34</v>
      </c>
      <c r="D27" s="18" t="s">
        <v>20</v>
      </c>
      <c r="E27" s="24">
        <v>338.9</v>
      </c>
      <c r="F27" s="74"/>
      <c r="G27" s="16">
        <v>27.46</v>
      </c>
      <c r="H27" s="59">
        <f t="shared" si="1"/>
        <v>0</v>
      </c>
    </row>
    <row r="28" spans="1:8" ht="67.5" customHeight="1" x14ac:dyDescent="0.2">
      <c r="A28" s="40">
        <v>15</v>
      </c>
      <c r="B28" s="12" t="s">
        <v>139</v>
      </c>
      <c r="C28" s="28" t="s">
        <v>35</v>
      </c>
      <c r="D28" s="18" t="s">
        <v>20</v>
      </c>
      <c r="E28" s="24">
        <v>1051.3399999999999</v>
      </c>
      <c r="F28" s="74"/>
      <c r="G28" s="16">
        <v>26.96</v>
      </c>
      <c r="H28" s="59">
        <f t="shared" si="1"/>
        <v>0</v>
      </c>
    </row>
    <row r="29" spans="1:8" ht="78.75" x14ac:dyDescent="0.2">
      <c r="A29" s="40">
        <v>16</v>
      </c>
      <c r="B29" s="12" t="s">
        <v>140</v>
      </c>
      <c r="C29" s="28" t="s">
        <v>36</v>
      </c>
      <c r="D29" s="29" t="s">
        <v>20</v>
      </c>
      <c r="E29" s="27">
        <v>86.5</v>
      </c>
      <c r="F29" s="76"/>
      <c r="G29" s="16">
        <v>22.67</v>
      </c>
      <c r="H29" s="59">
        <f t="shared" si="1"/>
        <v>0</v>
      </c>
    </row>
    <row r="30" spans="1:8" ht="32.25" thickBot="1" x14ac:dyDescent="0.25">
      <c r="A30" s="40">
        <v>17</v>
      </c>
      <c r="B30" s="12" t="s">
        <v>141</v>
      </c>
      <c r="C30" s="28" t="s">
        <v>37</v>
      </c>
      <c r="D30" s="18" t="s">
        <v>20</v>
      </c>
      <c r="E30" s="218">
        <v>145.94</v>
      </c>
      <c r="F30" s="76"/>
      <c r="G30" s="16">
        <v>7.26</v>
      </c>
      <c r="H30" s="59">
        <f t="shared" si="1"/>
        <v>0</v>
      </c>
    </row>
    <row r="31" spans="1:8" ht="16.5" thickBot="1" x14ac:dyDescent="0.25">
      <c r="A31" s="208" t="s">
        <v>38</v>
      </c>
      <c r="B31" s="209"/>
      <c r="C31" s="209"/>
      <c r="D31" s="209"/>
      <c r="E31" s="209"/>
      <c r="F31" s="209"/>
      <c r="G31" s="210"/>
      <c r="H31" s="61">
        <f>SUM(H20:H30)</f>
        <v>0</v>
      </c>
    </row>
    <row r="32" spans="1:8" ht="16.5" thickBot="1" x14ac:dyDescent="0.25">
      <c r="A32" s="214" t="s">
        <v>142</v>
      </c>
      <c r="B32" s="215"/>
      <c r="C32" s="211" t="s">
        <v>39</v>
      </c>
      <c r="D32" s="212"/>
      <c r="E32" s="212"/>
      <c r="F32" s="212"/>
      <c r="G32" s="212"/>
      <c r="H32" s="213"/>
    </row>
    <row r="33" spans="1:8" ht="31.5" x14ac:dyDescent="0.2">
      <c r="A33" s="40">
        <v>18</v>
      </c>
      <c r="B33" s="31" t="s">
        <v>143</v>
      </c>
      <c r="C33" s="28" t="s">
        <v>40</v>
      </c>
      <c r="D33" s="32" t="s">
        <v>18</v>
      </c>
      <c r="E33" s="30">
        <v>18.600000000000001</v>
      </c>
      <c r="F33" s="16"/>
      <c r="G33" s="16">
        <v>13.06</v>
      </c>
      <c r="H33" s="59">
        <f>ROUND(E33*F33,2)</f>
        <v>0</v>
      </c>
    </row>
    <row r="34" spans="1:8" x14ac:dyDescent="0.2">
      <c r="A34" s="56">
        <v>19</v>
      </c>
      <c r="B34" s="31" t="s">
        <v>143</v>
      </c>
      <c r="C34" s="28" t="s">
        <v>41</v>
      </c>
      <c r="D34" s="29" t="s">
        <v>18</v>
      </c>
      <c r="E34" s="30">
        <v>5</v>
      </c>
      <c r="F34" s="16"/>
      <c r="G34" s="16">
        <v>13.06</v>
      </c>
      <c r="H34" s="59">
        <f t="shared" ref="H34:H41" si="2">ROUND(E34*F34,2)</f>
        <v>0</v>
      </c>
    </row>
    <row r="35" spans="1:8" ht="31.5" x14ac:dyDescent="0.2">
      <c r="A35" s="40">
        <v>20</v>
      </c>
      <c r="B35" s="31" t="s">
        <v>144</v>
      </c>
      <c r="C35" s="28" t="s">
        <v>43</v>
      </c>
      <c r="D35" s="18" t="s">
        <v>42</v>
      </c>
      <c r="E35" s="30">
        <v>168</v>
      </c>
      <c r="F35" s="16"/>
      <c r="G35" s="16">
        <v>1.81</v>
      </c>
      <c r="H35" s="59">
        <f t="shared" si="2"/>
        <v>0</v>
      </c>
    </row>
    <row r="36" spans="1:8" ht="31.5" x14ac:dyDescent="0.2">
      <c r="A36" s="56">
        <v>21</v>
      </c>
      <c r="B36" s="31" t="s">
        <v>145</v>
      </c>
      <c r="C36" s="20" t="s">
        <v>44</v>
      </c>
      <c r="D36" s="18" t="s">
        <v>20</v>
      </c>
      <c r="E36" s="57">
        <v>1.2</v>
      </c>
      <c r="F36" s="30"/>
      <c r="G36" s="16">
        <v>115.93</v>
      </c>
      <c r="H36" s="59">
        <f t="shared" si="2"/>
        <v>0</v>
      </c>
    </row>
    <row r="37" spans="1:8" ht="31.5" x14ac:dyDescent="0.2">
      <c r="A37" s="40">
        <v>22</v>
      </c>
      <c r="B37" s="31" t="s">
        <v>146</v>
      </c>
      <c r="C37" s="20" t="s">
        <v>45</v>
      </c>
      <c r="D37" s="21" t="s">
        <v>20</v>
      </c>
      <c r="E37" s="33">
        <v>3.31</v>
      </c>
      <c r="F37" s="168"/>
      <c r="G37" s="16">
        <v>125.3</v>
      </c>
      <c r="H37" s="59">
        <f t="shared" si="2"/>
        <v>0</v>
      </c>
    </row>
    <row r="38" spans="1:8" ht="31.5" x14ac:dyDescent="0.2">
      <c r="A38" s="56">
        <v>23</v>
      </c>
      <c r="B38" s="31" t="s">
        <v>147</v>
      </c>
      <c r="C38" s="20" t="s">
        <v>46</v>
      </c>
      <c r="D38" s="21" t="s">
        <v>20</v>
      </c>
      <c r="E38" s="33">
        <v>1.26</v>
      </c>
      <c r="F38" s="168"/>
      <c r="G38" s="16">
        <v>151.41999999999999</v>
      </c>
      <c r="H38" s="59">
        <f t="shared" si="2"/>
        <v>0</v>
      </c>
    </row>
    <row r="39" spans="1:8" ht="31.5" x14ac:dyDescent="0.2">
      <c r="A39" s="40">
        <v>24</v>
      </c>
      <c r="B39" s="31" t="s">
        <v>148</v>
      </c>
      <c r="C39" s="20" t="s">
        <v>47</v>
      </c>
      <c r="D39" s="18" t="s">
        <v>18</v>
      </c>
      <c r="E39" s="33">
        <v>35</v>
      </c>
      <c r="F39" s="168"/>
      <c r="G39" s="16">
        <v>23.78</v>
      </c>
      <c r="H39" s="59">
        <f t="shared" si="2"/>
        <v>0</v>
      </c>
    </row>
    <row r="40" spans="1:8" ht="31.5" x14ac:dyDescent="0.2">
      <c r="A40" s="56">
        <v>25</v>
      </c>
      <c r="B40" s="31" t="s">
        <v>149</v>
      </c>
      <c r="C40" s="20" t="s">
        <v>48</v>
      </c>
      <c r="D40" s="18" t="s">
        <v>20</v>
      </c>
      <c r="E40" s="34">
        <v>0.24000000000000005</v>
      </c>
      <c r="F40" s="168"/>
      <c r="G40" s="16">
        <v>219.68</v>
      </c>
      <c r="H40" s="59">
        <f t="shared" si="2"/>
        <v>0</v>
      </c>
    </row>
    <row r="41" spans="1:8" ht="32.25" thickBot="1" x14ac:dyDescent="0.25">
      <c r="A41" s="40">
        <v>26</v>
      </c>
      <c r="B41" s="31" t="s">
        <v>150</v>
      </c>
      <c r="C41" s="20" t="s">
        <v>49</v>
      </c>
      <c r="D41" s="18" t="s">
        <v>50</v>
      </c>
      <c r="E41" s="169">
        <v>4</v>
      </c>
      <c r="F41" s="63"/>
      <c r="G41" s="16">
        <v>57.16</v>
      </c>
      <c r="H41" s="59">
        <f t="shared" si="2"/>
        <v>0</v>
      </c>
    </row>
    <row r="42" spans="1:8" ht="16.5" thickBot="1" x14ac:dyDescent="0.25">
      <c r="A42" s="208" t="s">
        <v>51</v>
      </c>
      <c r="B42" s="209"/>
      <c r="C42" s="209"/>
      <c r="D42" s="209"/>
      <c r="E42" s="209"/>
      <c r="F42" s="209"/>
      <c r="G42" s="210"/>
      <c r="H42" s="61">
        <f>SUM(H33:H41)</f>
        <v>0</v>
      </c>
    </row>
    <row r="43" spans="1:8" ht="16.5" thickBot="1" x14ac:dyDescent="0.25">
      <c r="A43" s="214" t="s">
        <v>151</v>
      </c>
      <c r="B43" s="215"/>
      <c r="C43" s="211" t="s">
        <v>52</v>
      </c>
      <c r="D43" s="212"/>
      <c r="E43" s="212"/>
      <c r="F43" s="212"/>
      <c r="G43" s="212"/>
      <c r="H43" s="213"/>
    </row>
    <row r="44" spans="1:8" ht="16.5" thickBot="1" x14ac:dyDescent="0.25">
      <c r="A44" s="214" t="s">
        <v>54</v>
      </c>
      <c r="B44" s="212"/>
      <c r="C44" s="212"/>
      <c r="D44" s="212"/>
      <c r="E44" s="212"/>
      <c r="F44" s="212"/>
      <c r="G44" s="212"/>
      <c r="H44" s="213"/>
    </row>
    <row r="45" spans="1:8" ht="32.25" thickBot="1" x14ac:dyDescent="0.25">
      <c r="A45" s="40">
        <v>27</v>
      </c>
      <c r="B45" s="12" t="s">
        <v>152</v>
      </c>
      <c r="C45" s="26" t="s">
        <v>55</v>
      </c>
      <c r="D45" s="18" t="s">
        <v>53</v>
      </c>
      <c r="E45" s="170">
        <v>6</v>
      </c>
      <c r="F45" s="77"/>
      <c r="G45" s="16">
        <v>1524.23</v>
      </c>
      <c r="H45" s="59">
        <f>ROUND(E45*F45,2)</f>
        <v>0</v>
      </c>
    </row>
    <row r="46" spans="1:8" ht="16.5" thickBot="1" x14ac:dyDescent="0.25">
      <c r="A46" s="214" t="s">
        <v>56</v>
      </c>
      <c r="B46" s="212"/>
      <c r="C46" s="212"/>
      <c r="D46" s="212"/>
      <c r="E46" s="212"/>
      <c r="F46" s="212"/>
      <c r="G46" s="212"/>
      <c r="H46" s="213"/>
    </row>
    <row r="47" spans="1:8" ht="32.25" thickBot="1" x14ac:dyDescent="0.25">
      <c r="A47" s="56">
        <v>28</v>
      </c>
      <c r="B47" s="12" t="s">
        <v>153</v>
      </c>
      <c r="C47" s="20" t="s">
        <v>57</v>
      </c>
      <c r="D47" s="18" t="s">
        <v>53</v>
      </c>
      <c r="E47" s="170">
        <v>4</v>
      </c>
      <c r="F47" s="63"/>
      <c r="G47" s="16">
        <v>9.7899999999999991</v>
      </c>
      <c r="H47" s="59">
        <f>ROUND(E47*F47,2)</f>
        <v>0</v>
      </c>
    </row>
    <row r="48" spans="1:8" ht="16.5" thickBot="1" x14ac:dyDescent="0.25">
      <c r="A48" s="208" t="s">
        <v>58</v>
      </c>
      <c r="B48" s="209"/>
      <c r="C48" s="209"/>
      <c r="D48" s="209"/>
      <c r="E48" s="209"/>
      <c r="F48" s="209"/>
      <c r="G48" s="210"/>
      <c r="H48" s="61">
        <f>SUM(H45:H47)</f>
        <v>0</v>
      </c>
    </row>
    <row r="49" spans="1:8" ht="16.5" thickBot="1" x14ac:dyDescent="0.25">
      <c r="A49" s="214" t="s">
        <v>154</v>
      </c>
      <c r="B49" s="215"/>
      <c r="C49" s="211" t="s">
        <v>59</v>
      </c>
      <c r="D49" s="212"/>
      <c r="E49" s="212"/>
      <c r="F49" s="212"/>
      <c r="G49" s="215"/>
      <c r="H49" s="11"/>
    </row>
    <row r="50" spans="1:8" ht="31.5" x14ac:dyDescent="0.2">
      <c r="A50" s="40">
        <v>29</v>
      </c>
      <c r="B50" s="12" t="s">
        <v>155</v>
      </c>
      <c r="C50" s="20" t="s">
        <v>60</v>
      </c>
      <c r="D50" s="18" t="s">
        <v>53</v>
      </c>
      <c r="E50" s="171">
        <v>17</v>
      </c>
      <c r="F50" s="77"/>
      <c r="G50" s="16">
        <v>30.23</v>
      </c>
      <c r="H50" s="59">
        <f>ROUND(E50*F50,2)</f>
        <v>0</v>
      </c>
    </row>
    <row r="51" spans="1:8" ht="31.5" x14ac:dyDescent="0.2">
      <c r="A51" s="40">
        <v>30</v>
      </c>
      <c r="B51" s="12" t="s">
        <v>156</v>
      </c>
      <c r="C51" s="20" t="s">
        <v>61</v>
      </c>
      <c r="D51" s="18" t="s">
        <v>53</v>
      </c>
      <c r="E51" s="168">
        <v>2</v>
      </c>
      <c r="F51" s="77"/>
      <c r="G51" s="16">
        <v>87.96</v>
      </c>
      <c r="H51" s="59">
        <f t="shared" ref="H51:H53" si="3">ROUND(E51*F51,2)</f>
        <v>0</v>
      </c>
    </row>
    <row r="52" spans="1:8" ht="31.5" x14ac:dyDescent="0.2">
      <c r="A52" s="40">
        <v>31</v>
      </c>
      <c r="B52" s="12" t="s">
        <v>156</v>
      </c>
      <c r="C52" s="20" t="s">
        <v>62</v>
      </c>
      <c r="D52" s="18" t="s">
        <v>53</v>
      </c>
      <c r="E52" s="168">
        <v>1</v>
      </c>
      <c r="F52" s="77"/>
      <c r="G52" s="16">
        <v>87.96</v>
      </c>
      <c r="H52" s="59">
        <f t="shared" si="3"/>
        <v>0</v>
      </c>
    </row>
    <row r="53" spans="1:8" ht="32.25" thickBot="1" x14ac:dyDescent="0.25">
      <c r="A53" s="40">
        <v>32</v>
      </c>
      <c r="B53" s="12" t="s">
        <v>157</v>
      </c>
      <c r="C53" s="20" t="s">
        <v>63</v>
      </c>
      <c r="D53" s="18" t="s">
        <v>53</v>
      </c>
      <c r="E53" s="169">
        <v>1</v>
      </c>
      <c r="F53" s="77"/>
      <c r="G53" s="16">
        <v>82.45</v>
      </c>
      <c r="H53" s="59">
        <f t="shared" si="3"/>
        <v>0</v>
      </c>
    </row>
    <row r="54" spans="1:8" ht="16.5" thickBot="1" x14ac:dyDescent="0.25">
      <c r="A54" s="208" t="s">
        <v>64</v>
      </c>
      <c r="B54" s="209"/>
      <c r="C54" s="209"/>
      <c r="D54" s="209"/>
      <c r="E54" s="209"/>
      <c r="F54" s="209"/>
      <c r="G54" s="210"/>
      <c r="H54" s="61">
        <f>SUM(H50:H53)</f>
        <v>0</v>
      </c>
    </row>
    <row r="55" spans="1:8" ht="16.5" thickBot="1" x14ac:dyDescent="0.25">
      <c r="A55" s="214" t="s">
        <v>158</v>
      </c>
      <c r="B55" s="215"/>
      <c r="C55" s="211" t="s">
        <v>65</v>
      </c>
      <c r="D55" s="212"/>
      <c r="E55" s="212"/>
      <c r="F55" s="212"/>
      <c r="G55" s="212"/>
      <c r="H55" s="213"/>
    </row>
    <row r="56" spans="1:8" x14ac:dyDescent="0.2">
      <c r="A56" s="40">
        <v>33</v>
      </c>
      <c r="B56" s="12" t="s">
        <v>159</v>
      </c>
      <c r="C56" s="37" t="s">
        <v>66</v>
      </c>
      <c r="D56" s="38" t="s">
        <v>18</v>
      </c>
      <c r="E56" s="39">
        <v>514</v>
      </c>
      <c r="F56" s="78"/>
      <c r="G56" s="16">
        <v>1.76</v>
      </c>
      <c r="H56" s="59">
        <f>ROUND(E56*F56,2)</f>
        <v>0</v>
      </c>
    </row>
    <row r="57" spans="1:8" ht="63" x14ac:dyDescent="0.2">
      <c r="A57" s="40">
        <v>34</v>
      </c>
      <c r="B57" s="12" t="s">
        <v>160</v>
      </c>
      <c r="C57" s="20" t="s">
        <v>539</v>
      </c>
      <c r="D57" s="29" t="s">
        <v>20</v>
      </c>
      <c r="E57" s="39">
        <v>227.11</v>
      </c>
      <c r="F57" s="78"/>
      <c r="G57" s="16">
        <v>29.99</v>
      </c>
      <c r="H57" s="59">
        <f t="shared" ref="H57:H64" si="4">ROUND(E57*F57,2)</f>
        <v>0</v>
      </c>
    </row>
    <row r="58" spans="1:8" x14ac:dyDescent="0.2">
      <c r="A58" s="40">
        <v>35</v>
      </c>
      <c r="B58" s="12" t="s">
        <v>161</v>
      </c>
      <c r="C58" s="19" t="s">
        <v>67</v>
      </c>
      <c r="D58" s="18" t="s">
        <v>68</v>
      </c>
      <c r="E58" s="39">
        <v>144.66</v>
      </c>
      <c r="F58" s="78"/>
      <c r="G58" s="16">
        <v>106.92</v>
      </c>
      <c r="H58" s="59">
        <f t="shared" si="4"/>
        <v>0</v>
      </c>
    </row>
    <row r="59" spans="1:8" x14ac:dyDescent="0.2">
      <c r="A59" s="40">
        <v>36</v>
      </c>
      <c r="B59" s="12" t="s">
        <v>162</v>
      </c>
      <c r="C59" s="19" t="s">
        <v>69</v>
      </c>
      <c r="D59" s="18" t="s">
        <v>68</v>
      </c>
      <c r="E59" s="39">
        <v>1.63</v>
      </c>
      <c r="F59" s="78"/>
      <c r="G59" s="16">
        <v>134.12</v>
      </c>
      <c r="H59" s="59">
        <f t="shared" si="4"/>
        <v>0</v>
      </c>
    </row>
    <row r="60" spans="1:8" x14ac:dyDescent="0.2">
      <c r="A60" s="40">
        <v>37</v>
      </c>
      <c r="B60" s="12" t="s">
        <v>163</v>
      </c>
      <c r="C60" s="19" t="s">
        <v>70</v>
      </c>
      <c r="D60" s="18" t="s">
        <v>68</v>
      </c>
      <c r="E60" s="39">
        <v>94.27</v>
      </c>
      <c r="F60" s="78"/>
      <c r="G60" s="16">
        <v>145.62</v>
      </c>
      <c r="H60" s="59">
        <f t="shared" si="4"/>
        <v>0</v>
      </c>
    </row>
    <row r="61" spans="1:8" ht="47.25" x14ac:dyDescent="0.2">
      <c r="A61" s="40">
        <v>38</v>
      </c>
      <c r="B61" s="12" t="s">
        <v>164</v>
      </c>
      <c r="C61" s="20" t="s">
        <v>71</v>
      </c>
      <c r="D61" s="18" t="s">
        <v>18</v>
      </c>
      <c r="E61" s="39">
        <v>5.5</v>
      </c>
      <c r="F61" s="78"/>
      <c r="G61" s="16">
        <v>13.56</v>
      </c>
      <c r="H61" s="59">
        <f t="shared" si="4"/>
        <v>0</v>
      </c>
    </row>
    <row r="62" spans="1:8" ht="47.25" x14ac:dyDescent="0.2">
      <c r="A62" s="40">
        <v>39</v>
      </c>
      <c r="B62" s="12" t="s">
        <v>165</v>
      </c>
      <c r="C62" s="20" t="s">
        <v>72</v>
      </c>
      <c r="D62" s="29" t="s">
        <v>18</v>
      </c>
      <c r="E62" s="39">
        <v>5.5</v>
      </c>
      <c r="F62" s="78"/>
      <c r="G62" s="16">
        <v>31.27</v>
      </c>
      <c r="H62" s="59">
        <f t="shared" si="4"/>
        <v>0</v>
      </c>
    </row>
    <row r="63" spans="1:8" ht="31.5" x14ac:dyDescent="0.2">
      <c r="A63" s="40">
        <v>40</v>
      </c>
      <c r="B63" s="12" t="s">
        <v>166</v>
      </c>
      <c r="C63" s="28" t="s">
        <v>73</v>
      </c>
      <c r="D63" s="18" t="s">
        <v>16</v>
      </c>
      <c r="E63" s="39">
        <v>7.5</v>
      </c>
      <c r="F63" s="78"/>
      <c r="G63" s="16">
        <v>11.33</v>
      </c>
      <c r="H63" s="59">
        <f t="shared" si="4"/>
        <v>0</v>
      </c>
    </row>
    <row r="64" spans="1:8" ht="32.25" thickBot="1" x14ac:dyDescent="0.25">
      <c r="A64" s="40">
        <v>41</v>
      </c>
      <c r="B64" s="12" t="s">
        <v>167</v>
      </c>
      <c r="C64" s="28" t="s">
        <v>74</v>
      </c>
      <c r="D64" s="18" t="s">
        <v>16</v>
      </c>
      <c r="E64" s="39">
        <v>7.5</v>
      </c>
      <c r="F64" s="78"/>
      <c r="G64" s="16">
        <v>27.52</v>
      </c>
      <c r="H64" s="59">
        <f t="shared" si="4"/>
        <v>0</v>
      </c>
    </row>
    <row r="65" spans="1:8" ht="16.5" thickBot="1" x14ac:dyDescent="0.25">
      <c r="A65" s="208" t="s">
        <v>75</v>
      </c>
      <c r="B65" s="209"/>
      <c r="C65" s="209"/>
      <c r="D65" s="209"/>
      <c r="E65" s="209"/>
      <c r="F65" s="209"/>
      <c r="G65" s="210"/>
      <c r="H65" s="61">
        <f>SUM(H56:H64)</f>
        <v>0</v>
      </c>
    </row>
    <row r="66" spans="1:8" ht="16.5" thickBot="1" x14ac:dyDescent="0.25">
      <c r="A66" s="214" t="s">
        <v>168</v>
      </c>
      <c r="B66" s="215"/>
      <c r="C66" s="216" t="s">
        <v>76</v>
      </c>
      <c r="D66" s="209"/>
      <c r="E66" s="209"/>
      <c r="F66" s="209"/>
      <c r="G66" s="209"/>
      <c r="H66" s="217"/>
    </row>
    <row r="67" spans="1:8" ht="35.25" customHeight="1" thickBot="1" x14ac:dyDescent="0.25">
      <c r="A67" s="214" t="s">
        <v>169</v>
      </c>
      <c r="B67" s="215"/>
      <c r="C67" s="216" t="s">
        <v>77</v>
      </c>
      <c r="D67" s="209"/>
      <c r="E67" s="209"/>
      <c r="F67" s="209"/>
      <c r="G67" s="209"/>
      <c r="H67" s="217"/>
    </row>
    <row r="68" spans="1:8" ht="32.25" thickBot="1" x14ac:dyDescent="0.25">
      <c r="A68" s="40">
        <v>42</v>
      </c>
      <c r="B68" s="12" t="s">
        <v>170</v>
      </c>
      <c r="C68" s="20" t="s">
        <v>78</v>
      </c>
      <c r="D68" s="29" t="s">
        <v>16</v>
      </c>
      <c r="E68" s="39">
        <v>8</v>
      </c>
      <c r="F68" s="78"/>
      <c r="G68" s="16">
        <v>55.53</v>
      </c>
      <c r="H68" s="59">
        <f>ROUND(E68*F68,2)</f>
        <v>0</v>
      </c>
    </row>
    <row r="69" spans="1:8" ht="16.5" thickBot="1" x14ac:dyDescent="0.25">
      <c r="A69" s="208" t="s">
        <v>79</v>
      </c>
      <c r="B69" s="209"/>
      <c r="C69" s="209"/>
      <c r="D69" s="209"/>
      <c r="E69" s="209"/>
      <c r="F69" s="209"/>
      <c r="G69" s="210"/>
      <c r="H69" s="61">
        <f>SUM(H68)</f>
        <v>0</v>
      </c>
    </row>
    <row r="70" spans="1:8" ht="16.5" thickBot="1" x14ac:dyDescent="0.25">
      <c r="A70" s="214" t="s">
        <v>171</v>
      </c>
      <c r="B70" s="215"/>
      <c r="C70" s="216" t="s">
        <v>80</v>
      </c>
      <c r="D70" s="209"/>
      <c r="E70" s="209"/>
      <c r="F70" s="209"/>
      <c r="G70" s="209"/>
      <c r="H70" s="217"/>
    </row>
    <row r="71" spans="1:8" x14ac:dyDescent="0.2">
      <c r="A71" s="40">
        <v>43</v>
      </c>
      <c r="B71" s="12" t="s">
        <v>172</v>
      </c>
      <c r="C71" s="41" t="s">
        <v>81</v>
      </c>
      <c r="D71" s="32" t="s">
        <v>53</v>
      </c>
      <c r="E71" s="39">
        <v>7</v>
      </c>
      <c r="F71" s="78"/>
      <c r="G71" s="16">
        <v>11.27</v>
      </c>
      <c r="H71" s="59">
        <f>ROUND(E71*F71,2)</f>
        <v>0</v>
      </c>
    </row>
    <row r="72" spans="1:8" x14ac:dyDescent="0.2">
      <c r="A72" s="40">
        <v>44</v>
      </c>
      <c r="B72" s="12" t="s">
        <v>172</v>
      </c>
      <c r="C72" s="41" t="s">
        <v>82</v>
      </c>
      <c r="D72" s="42" t="s">
        <v>53</v>
      </c>
      <c r="E72" s="39">
        <v>4</v>
      </c>
      <c r="F72" s="78"/>
      <c r="G72" s="16">
        <v>11.27</v>
      </c>
      <c r="H72" s="59">
        <f t="shared" ref="H72:H82" si="5">ROUND(E72*F72,2)</f>
        <v>0</v>
      </c>
    </row>
    <row r="73" spans="1:8" x14ac:dyDescent="0.2">
      <c r="A73" s="40">
        <v>45</v>
      </c>
      <c r="B73" s="12" t="s">
        <v>172</v>
      </c>
      <c r="C73" s="41" t="s">
        <v>83</v>
      </c>
      <c r="D73" s="42" t="s">
        <v>53</v>
      </c>
      <c r="E73" s="39">
        <v>1</v>
      </c>
      <c r="F73" s="78"/>
      <c r="G73" s="16">
        <v>11.27</v>
      </c>
      <c r="H73" s="59">
        <f t="shared" si="5"/>
        <v>0</v>
      </c>
    </row>
    <row r="74" spans="1:8" x14ac:dyDescent="0.2">
      <c r="A74" s="40">
        <v>46</v>
      </c>
      <c r="B74" s="12" t="s">
        <v>172</v>
      </c>
      <c r="C74" s="41" t="s">
        <v>84</v>
      </c>
      <c r="D74" s="42" t="s">
        <v>53</v>
      </c>
      <c r="E74" s="39">
        <v>1</v>
      </c>
      <c r="F74" s="78"/>
      <c r="G74" s="16">
        <v>11.27</v>
      </c>
      <c r="H74" s="59">
        <f t="shared" si="5"/>
        <v>0</v>
      </c>
    </row>
    <row r="75" spans="1:8" x14ac:dyDescent="0.2">
      <c r="A75" s="40">
        <v>47</v>
      </c>
      <c r="B75" s="12" t="s">
        <v>172</v>
      </c>
      <c r="C75" s="41" t="s">
        <v>85</v>
      </c>
      <c r="D75" s="42" t="s">
        <v>53</v>
      </c>
      <c r="E75" s="39">
        <v>1</v>
      </c>
      <c r="F75" s="78"/>
      <c r="G75" s="16">
        <v>11.27</v>
      </c>
      <c r="H75" s="59">
        <f t="shared" si="5"/>
        <v>0</v>
      </c>
    </row>
    <row r="76" spans="1:8" x14ac:dyDescent="0.2">
      <c r="A76" s="40">
        <v>48</v>
      </c>
      <c r="B76" s="12" t="s">
        <v>172</v>
      </c>
      <c r="C76" s="41" t="s">
        <v>86</v>
      </c>
      <c r="D76" s="42" t="s">
        <v>53</v>
      </c>
      <c r="E76" s="39">
        <v>1</v>
      </c>
      <c r="F76" s="78"/>
      <c r="G76" s="16">
        <v>11.27</v>
      </c>
      <c r="H76" s="59">
        <f t="shared" si="5"/>
        <v>0</v>
      </c>
    </row>
    <row r="77" spans="1:8" x14ac:dyDescent="0.2">
      <c r="A77" s="40">
        <v>49</v>
      </c>
      <c r="B77" s="12" t="s">
        <v>172</v>
      </c>
      <c r="C77" s="41" t="s">
        <v>87</v>
      </c>
      <c r="D77" s="42" t="s">
        <v>53</v>
      </c>
      <c r="E77" s="39">
        <v>1</v>
      </c>
      <c r="F77" s="78"/>
      <c r="G77" s="16">
        <v>11.27</v>
      </c>
      <c r="H77" s="59">
        <f t="shared" si="5"/>
        <v>0</v>
      </c>
    </row>
    <row r="78" spans="1:8" x14ac:dyDescent="0.2">
      <c r="A78" s="40">
        <v>50</v>
      </c>
      <c r="B78" s="12" t="s">
        <v>173</v>
      </c>
      <c r="C78" s="41" t="s">
        <v>88</v>
      </c>
      <c r="D78" s="43" t="s">
        <v>53</v>
      </c>
      <c r="E78" s="39">
        <v>5</v>
      </c>
      <c r="F78" s="78"/>
      <c r="G78" s="16">
        <v>13.32</v>
      </c>
      <c r="H78" s="59">
        <f t="shared" si="5"/>
        <v>0</v>
      </c>
    </row>
    <row r="79" spans="1:8" x14ac:dyDescent="0.2">
      <c r="A79" s="40">
        <v>51</v>
      </c>
      <c r="B79" s="12" t="s">
        <v>173</v>
      </c>
      <c r="C79" s="41" t="s">
        <v>89</v>
      </c>
      <c r="D79" s="43" t="s">
        <v>53</v>
      </c>
      <c r="E79" s="39">
        <v>3</v>
      </c>
      <c r="F79" s="78"/>
      <c r="G79" s="16">
        <v>13.32</v>
      </c>
      <c r="H79" s="59">
        <f t="shared" si="5"/>
        <v>0</v>
      </c>
    </row>
    <row r="80" spans="1:8" x14ac:dyDescent="0.2">
      <c r="A80" s="40">
        <v>52</v>
      </c>
      <c r="B80" s="12" t="s">
        <v>173</v>
      </c>
      <c r="C80" s="41" t="s">
        <v>90</v>
      </c>
      <c r="D80" s="43" t="s">
        <v>53</v>
      </c>
      <c r="E80" s="39">
        <v>4</v>
      </c>
      <c r="F80" s="78"/>
      <c r="G80" s="16">
        <v>13.32</v>
      </c>
      <c r="H80" s="59">
        <f t="shared" si="5"/>
        <v>0</v>
      </c>
    </row>
    <row r="81" spans="1:8" x14ac:dyDescent="0.2">
      <c r="A81" s="40">
        <v>53</v>
      </c>
      <c r="B81" s="12" t="s">
        <v>174</v>
      </c>
      <c r="C81" s="17" t="s">
        <v>91</v>
      </c>
      <c r="D81" s="43" t="s">
        <v>53</v>
      </c>
      <c r="E81" s="39">
        <v>7</v>
      </c>
      <c r="F81" s="78"/>
      <c r="G81" s="16">
        <v>16.399999999999999</v>
      </c>
      <c r="H81" s="59">
        <f t="shared" si="5"/>
        <v>0</v>
      </c>
    </row>
    <row r="82" spans="1:8" ht="16.5" thickBot="1" x14ac:dyDescent="0.25">
      <c r="A82" s="40">
        <v>54</v>
      </c>
      <c r="B82" s="12" t="s">
        <v>175</v>
      </c>
      <c r="C82" s="17" t="s">
        <v>92</v>
      </c>
      <c r="D82" s="32" t="s">
        <v>16</v>
      </c>
      <c r="E82" s="39">
        <v>281</v>
      </c>
      <c r="F82" s="78"/>
      <c r="G82" s="16">
        <v>0.26</v>
      </c>
      <c r="H82" s="59">
        <f t="shared" si="5"/>
        <v>0</v>
      </c>
    </row>
    <row r="83" spans="1:8" ht="16.5" thickBot="1" x14ac:dyDescent="0.25">
      <c r="A83" s="208" t="s">
        <v>93</v>
      </c>
      <c r="B83" s="209"/>
      <c r="C83" s="209"/>
      <c r="D83" s="209"/>
      <c r="E83" s="209"/>
      <c r="F83" s="209"/>
      <c r="G83" s="210"/>
      <c r="H83" s="61">
        <f>SUM(H71:H82)</f>
        <v>0</v>
      </c>
    </row>
    <row r="84" spans="1:8" ht="19.5" customHeight="1" thickBot="1" x14ac:dyDescent="0.25">
      <c r="A84" s="214" t="s">
        <v>176</v>
      </c>
      <c r="B84" s="215"/>
      <c r="C84" s="216" t="s">
        <v>94</v>
      </c>
      <c r="D84" s="209"/>
      <c r="E84" s="209"/>
      <c r="F84" s="209"/>
      <c r="G84" s="209"/>
      <c r="H84" s="217"/>
    </row>
    <row r="85" spans="1:8" x14ac:dyDescent="0.2">
      <c r="A85" s="40">
        <v>55</v>
      </c>
      <c r="B85" s="12" t="s">
        <v>177</v>
      </c>
      <c r="C85" s="37" t="s">
        <v>95</v>
      </c>
      <c r="D85" s="32" t="s">
        <v>16</v>
      </c>
      <c r="E85" s="39">
        <v>281</v>
      </c>
      <c r="F85" s="78"/>
      <c r="G85" s="16">
        <v>2.39</v>
      </c>
      <c r="H85" s="59">
        <f>ROUND(E85*F85,2)</f>
        <v>0</v>
      </c>
    </row>
    <row r="86" spans="1:8" x14ac:dyDescent="0.2">
      <c r="A86" s="35">
        <v>56</v>
      </c>
      <c r="B86" s="12" t="s">
        <v>178</v>
      </c>
      <c r="C86" s="19" t="s">
        <v>96</v>
      </c>
      <c r="D86" s="32" t="s">
        <v>53</v>
      </c>
      <c r="E86" s="53">
        <v>1</v>
      </c>
      <c r="F86" s="25"/>
      <c r="G86" s="16">
        <v>68.319999999999993</v>
      </c>
      <c r="H86" s="59">
        <f t="shared" ref="H86:H88" si="6">ROUND(E86*F86,2)</f>
        <v>0</v>
      </c>
    </row>
    <row r="87" spans="1:8" x14ac:dyDescent="0.2">
      <c r="A87" s="40">
        <v>57</v>
      </c>
      <c r="B87" s="12" t="s">
        <v>179</v>
      </c>
      <c r="C87" s="19" t="s">
        <v>97</v>
      </c>
      <c r="D87" s="32" t="s">
        <v>53</v>
      </c>
      <c r="E87" s="53">
        <v>3</v>
      </c>
      <c r="F87" s="65"/>
      <c r="G87" s="16">
        <v>162.26</v>
      </c>
      <c r="H87" s="59">
        <f t="shared" si="6"/>
        <v>0</v>
      </c>
    </row>
    <row r="88" spans="1:8" ht="32.25" thickBot="1" x14ac:dyDescent="0.25">
      <c r="A88" s="35">
        <v>58</v>
      </c>
      <c r="B88" s="12" t="s">
        <v>180</v>
      </c>
      <c r="C88" s="20" t="s">
        <v>98</v>
      </c>
      <c r="D88" s="36" t="s">
        <v>53</v>
      </c>
      <c r="E88" s="64">
        <v>3</v>
      </c>
      <c r="F88" s="79"/>
      <c r="G88" s="16">
        <v>93.94</v>
      </c>
      <c r="H88" s="59">
        <f t="shared" si="6"/>
        <v>0</v>
      </c>
    </row>
    <row r="89" spans="1:8" ht="16.5" thickBot="1" x14ac:dyDescent="0.25">
      <c r="A89" s="208" t="s">
        <v>99</v>
      </c>
      <c r="B89" s="209"/>
      <c r="C89" s="209"/>
      <c r="D89" s="209"/>
      <c r="E89" s="209"/>
      <c r="F89" s="209"/>
      <c r="G89" s="210"/>
      <c r="H89" s="61">
        <f>SUM(H85:H88)</f>
        <v>0</v>
      </c>
    </row>
    <row r="90" spans="1:8" ht="16.5" thickBot="1" x14ac:dyDescent="0.25">
      <c r="A90" s="214" t="s">
        <v>100</v>
      </c>
      <c r="B90" s="212"/>
      <c r="C90" s="212"/>
      <c r="D90" s="212"/>
      <c r="E90" s="212"/>
      <c r="F90" s="212"/>
      <c r="G90" s="212"/>
      <c r="H90" s="213"/>
    </row>
    <row r="91" spans="1:8" ht="16.5" thickBot="1" x14ac:dyDescent="0.25">
      <c r="A91" s="214" t="s">
        <v>181</v>
      </c>
      <c r="B91" s="215"/>
      <c r="C91" s="216" t="s">
        <v>101</v>
      </c>
      <c r="D91" s="209"/>
      <c r="E91" s="209"/>
      <c r="F91" s="209"/>
      <c r="G91" s="209"/>
      <c r="H91" s="217"/>
    </row>
    <row r="92" spans="1:8" ht="31.5" x14ac:dyDescent="0.2">
      <c r="A92" s="40">
        <v>59</v>
      </c>
      <c r="B92" s="44" t="s">
        <v>182</v>
      </c>
      <c r="C92" s="45" t="s">
        <v>102</v>
      </c>
      <c r="D92" s="46" t="s">
        <v>16</v>
      </c>
      <c r="E92" s="53">
        <v>0.83000000000000007</v>
      </c>
      <c r="F92" s="53"/>
      <c r="G92" s="25">
        <v>88.1</v>
      </c>
      <c r="H92" s="59">
        <f>ROUND(E92*F92,2)</f>
        <v>0</v>
      </c>
    </row>
    <row r="93" spans="1:8" ht="31.5" x14ac:dyDescent="0.2">
      <c r="A93" s="56">
        <v>60</v>
      </c>
      <c r="B93" s="44" t="s">
        <v>183</v>
      </c>
      <c r="C93" s="45" t="s">
        <v>103</v>
      </c>
      <c r="D93" s="46" t="s">
        <v>53</v>
      </c>
      <c r="E93" s="25">
        <v>1</v>
      </c>
      <c r="F93" s="25"/>
      <c r="G93" s="25">
        <v>106.29</v>
      </c>
      <c r="H93" s="59">
        <f t="shared" ref="H93:H95" si="7">ROUND(E93*F93,2)</f>
        <v>0</v>
      </c>
    </row>
    <row r="94" spans="1:8" ht="18.75" x14ac:dyDescent="0.2">
      <c r="A94" s="40">
        <v>61</v>
      </c>
      <c r="B94" s="44" t="s">
        <v>184</v>
      </c>
      <c r="C94" s="47" t="s">
        <v>104</v>
      </c>
      <c r="D94" s="48" t="s">
        <v>53</v>
      </c>
      <c r="E94" s="25">
        <v>3</v>
      </c>
      <c r="F94" s="25"/>
      <c r="G94" s="25">
        <v>190.69</v>
      </c>
      <c r="H94" s="59">
        <f t="shared" si="7"/>
        <v>0</v>
      </c>
    </row>
    <row r="95" spans="1:8" ht="35.25" thickBot="1" x14ac:dyDescent="0.25">
      <c r="A95" s="223">
        <v>62</v>
      </c>
      <c r="B95" s="224" t="s">
        <v>185</v>
      </c>
      <c r="C95" s="225" t="s">
        <v>105</v>
      </c>
      <c r="D95" s="226" t="s">
        <v>53</v>
      </c>
      <c r="E95" s="227">
        <v>1</v>
      </c>
      <c r="F95" s="227"/>
      <c r="G95" s="227">
        <v>168.64</v>
      </c>
      <c r="H95" s="228">
        <f t="shared" si="7"/>
        <v>0</v>
      </c>
    </row>
    <row r="96" spans="1:8" ht="16.5" thickBot="1" x14ac:dyDescent="0.25">
      <c r="A96" s="219" t="s">
        <v>106</v>
      </c>
      <c r="B96" s="220"/>
      <c r="C96" s="220"/>
      <c r="D96" s="220"/>
      <c r="E96" s="220"/>
      <c r="F96" s="220"/>
      <c r="G96" s="221"/>
      <c r="H96" s="222">
        <f>SUM(H92:H95)</f>
        <v>0</v>
      </c>
    </row>
    <row r="97" spans="1:8" ht="16.5" thickBot="1" x14ac:dyDescent="0.25">
      <c r="A97" s="214" t="s">
        <v>186</v>
      </c>
      <c r="B97" s="215"/>
      <c r="C97" s="216" t="s">
        <v>107</v>
      </c>
      <c r="D97" s="209"/>
      <c r="E97" s="209"/>
      <c r="F97" s="209"/>
      <c r="G97" s="209"/>
      <c r="H97" s="217"/>
    </row>
    <row r="98" spans="1:8" ht="31.5" x14ac:dyDescent="0.2">
      <c r="A98" s="40">
        <v>63</v>
      </c>
      <c r="B98" s="44" t="s">
        <v>187</v>
      </c>
      <c r="C98" s="49" t="s">
        <v>108</v>
      </c>
      <c r="D98" s="50" t="s">
        <v>16</v>
      </c>
      <c r="E98" s="39">
        <v>81</v>
      </c>
      <c r="F98" s="39"/>
      <c r="G98" s="25">
        <v>29.25</v>
      </c>
      <c r="H98" s="59">
        <f>ROUND(E98*F98,2)</f>
        <v>0</v>
      </c>
    </row>
    <row r="99" spans="1:8" ht="31.5" x14ac:dyDescent="0.2">
      <c r="A99" s="40">
        <v>64</v>
      </c>
      <c r="B99" s="44" t="s">
        <v>188</v>
      </c>
      <c r="C99" s="49" t="s">
        <v>109</v>
      </c>
      <c r="D99" s="50" t="s">
        <v>16</v>
      </c>
      <c r="E99" s="53">
        <v>261.41000000000003</v>
      </c>
      <c r="F99" s="53"/>
      <c r="G99" s="25">
        <v>87.21</v>
      </c>
      <c r="H99" s="59">
        <f t="shared" ref="H99:H101" si="8">ROUND(E99*F99,2)</f>
        <v>0</v>
      </c>
    </row>
    <row r="100" spans="1:8" ht="31.5" x14ac:dyDescent="0.2">
      <c r="A100" s="40">
        <v>65</v>
      </c>
      <c r="B100" s="44" t="s">
        <v>189</v>
      </c>
      <c r="C100" s="49" t="s">
        <v>110</v>
      </c>
      <c r="D100" s="51" t="s">
        <v>53</v>
      </c>
      <c r="E100" s="53">
        <v>10</v>
      </c>
      <c r="F100" s="53"/>
      <c r="G100" s="25">
        <v>123.3</v>
      </c>
      <c r="H100" s="59">
        <f t="shared" si="8"/>
        <v>0</v>
      </c>
    </row>
    <row r="101" spans="1:8" ht="35.25" thickBot="1" x14ac:dyDescent="0.25">
      <c r="A101" s="40">
        <v>66</v>
      </c>
      <c r="B101" s="44" t="s">
        <v>190</v>
      </c>
      <c r="C101" s="52" t="s">
        <v>111</v>
      </c>
      <c r="D101" s="51" t="s">
        <v>53</v>
      </c>
      <c r="E101" s="53">
        <v>10</v>
      </c>
      <c r="F101" s="53"/>
      <c r="G101" s="25">
        <v>30.92</v>
      </c>
      <c r="H101" s="59">
        <f t="shared" si="8"/>
        <v>0</v>
      </c>
    </row>
    <row r="102" spans="1:8" ht="16.5" thickBot="1" x14ac:dyDescent="0.25">
      <c r="A102" s="208" t="s">
        <v>112</v>
      </c>
      <c r="B102" s="209"/>
      <c r="C102" s="209"/>
      <c r="D102" s="209"/>
      <c r="E102" s="209"/>
      <c r="F102" s="209"/>
      <c r="G102" s="210"/>
      <c r="H102" s="61">
        <f>SUM(H98:H101)</f>
        <v>0</v>
      </c>
    </row>
    <row r="103" spans="1:8" ht="16.5" thickBot="1" x14ac:dyDescent="0.25">
      <c r="A103" s="208" t="s">
        <v>113</v>
      </c>
      <c r="B103" s="209"/>
      <c r="C103" s="209"/>
      <c r="D103" s="209"/>
      <c r="E103" s="209"/>
      <c r="F103" s="209"/>
      <c r="G103" s="209"/>
      <c r="H103" s="217"/>
    </row>
    <row r="104" spans="1:8" ht="16.5" thickBot="1" x14ac:dyDescent="0.25">
      <c r="A104" s="208" t="s">
        <v>114</v>
      </c>
      <c r="B104" s="209"/>
      <c r="C104" s="209"/>
      <c r="D104" s="209"/>
      <c r="E104" s="209"/>
      <c r="F104" s="209"/>
      <c r="G104" s="209"/>
      <c r="H104" s="217"/>
    </row>
    <row r="105" spans="1:8" ht="19.5" thickBot="1" x14ac:dyDescent="0.25">
      <c r="A105" s="22" t="s">
        <v>124</v>
      </c>
      <c r="B105" s="54" t="s">
        <v>115</v>
      </c>
      <c r="C105" s="55" t="s">
        <v>116</v>
      </c>
      <c r="D105" s="54" t="s">
        <v>117</v>
      </c>
      <c r="E105" s="62">
        <v>8</v>
      </c>
      <c r="F105" s="62"/>
      <c r="G105" s="60">
        <v>20.59</v>
      </c>
      <c r="H105" s="59">
        <f>ROUND(E105*F105,2)</f>
        <v>0</v>
      </c>
    </row>
    <row r="106" spans="1:8" ht="16.5" thickBot="1" x14ac:dyDescent="0.25">
      <c r="A106" s="208" t="s">
        <v>118</v>
      </c>
      <c r="B106" s="209"/>
      <c r="C106" s="209"/>
      <c r="D106" s="209"/>
      <c r="E106" s="209"/>
      <c r="F106" s="209"/>
      <c r="G106" s="210"/>
      <c r="H106" s="61">
        <f>SUM(H105)</f>
        <v>0</v>
      </c>
    </row>
    <row r="107" spans="1:8" ht="16.5" thickBot="1" x14ac:dyDescent="0.25">
      <c r="A107" s="214" t="s">
        <v>119</v>
      </c>
      <c r="B107" s="212"/>
      <c r="C107" s="212"/>
      <c r="D107" s="212"/>
      <c r="E107" s="212"/>
      <c r="F107" s="212"/>
      <c r="G107" s="212"/>
      <c r="H107" s="213"/>
    </row>
    <row r="108" spans="1:8" ht="16.5" thickBot="1" x14ac:dyDescent="0.25">
      <c r="A108" s="229" t="s">
        <v>13</v>
      </c>
      <c r="B108" s="230"/>
      <c r="C108" s="176" t="s">
        <v>14</v>
      </c>
      <c r="D108" s="177"/>
      <c r="E108" s="177"/>
      <c r="F108" s="177"/>
      <c r="G108" s="178"/>
      <c r="H108" s="66">
        <f>H18</f>
        <v>0</v>
      </c>
    </row>
    <row r="109" spans="1:8" ht="16.5" customHeight="1" thickBot="1" x14ac:dyDescent="0.25">
      <c r="A109" s="231" t="s">
        <v>25</v>
      </c>
      <c r="B109" s="232"/>
      <c r="C109" s="179" t="s">
        <v>26</v>
      </c>
      <c r="D109" s="180"/>
      <c r="E109" s="180"/>
      <c r="F109" s="180"/>
      <c r="G109" s="181"/>
      <c r="H109" s="66">
        <f>H31</f>
        <v>0</v>
      </c>
    </row>
    <row r="110" spans="1:8" ht="16.5" thickBot="1" x14ac:dyDescent="0.25">
      <c r="A110" s="231" t="s">
        <v>142</v>
      </c>
      <c r="B110" s="232"/>
      <c r="C110" s="179" t="s">
        <v>120</v>
      </c>
      <c r="D110" s="180"/>
      <c r="E110" s="180"/>
      <c r="F110" s="180"/>
      <c r="G110" s="181"/>
      <c r="H110" s="66">
        <f>H42</f>
        <v>0</v>
      </c>
    </row>
    <row r="111" spans="1:8" ht="16.5" thickBot="1" x14ac:dyDescent="0.25">
      <c r="A111" s="231" t="s">
        <v>151</v>
      </c>
      <c r="B111" s="232"/>
      <c r="C111" s="179" t="s">
        <v>52</v>
      </c>
      <c r="D111" s="180"/>
      <c r="E111" s="180"/>
      <c r="F111" s="180"/>
      <c r="G111" s="181"/>
      <c r="H111" s="66">
        <f>H48</f>
        <v>0</v>
      </c>
    </row>
    <row r="112" spans="1:8" ht="16.5" thickBot="1" x14ac:dyDescent="0.25">
      <c r="A112" s="231" t="s">
        <v>154</v>
      </c>
      <c r="B112" s="232"/>
      <c r="C112" s="179" t="s">
        <v>59</v>
      </c>
      <c r="D112" s="180"/>
      <c r="E112" s="180"/>
      <c r="F112" s="180"/>
      <c r="G112" s="181"/>
      <c r="H112" s="66">
        <f>H54</f>
        <v>0</v>
      </c>
    </row>
    <row r="113" spans="1:8" ht="16.5" customHeight="1" thickBot="1" x14ac:dyDescent="0.25">
      <c r="A113" s="231" t="s">
        <v>169</v>
      </c>
      <c r="B113" s="232"/>
      <c r="C113" s="179" t="s">
        <v>77</v>
      </c>
      <c r="D113" s="180"/>
      <c r="E113" s="180"/>
      <c r="F113" s="180"/>
      <c r="G113" s="181"/>
      <c r="H113" s="66">
        <f>H69</f>
        <v>0</v>
      </c>
    </row>
    <row r="114" spans="1:8" ht="16.5" thickBot="1" x14ac:dyDescent="0.25">
      <c r="A114" s="231" t="s">
        <v>158</v>
      </c>
      <c r="B114" s="232"/>
      <c r="C114" s="179" t="s">
        <v>121</v>
      </c>
      <c r="D114" s="180"/>
      <c r="E114" s="180"/>
      <c r="F114" s="180"/>
      <c r="G114" s="181"/>
      <c r="H114" s="66">
        <f>H65</f>
        <v>0</v>
      </c>
    </row>
    <row r="115" spans="1:8" ht="16.5" customHeight="1" thickBot="1" x14ac:dyDescent="0.25">
      <c r="A115" s="231" t="s">
        <v>171</v>
      </c>
      <c r="B115" s="232"/>
      <c r="C115" s="179" t="s">
        <v>122</v>
      </c>
      <c r="D115" s="180"/>
      <c r="E115" s="180"/>
      <c r="F115" s="180"/>
      <c r="G115" s="181"/>
      <c r="H115" s="66">
        <f>H83</f>
        <v>0</v>
      </c>
    </row>
    <row r="116" spans="1:8" ht="16.5" thickBot="1" x14ac:dyDescent="0.25">
      <c r="A116" s="231" t="s">
        <v>176</v>
      </c>
      <c r="B116" s="232"/>
      <c r="C116" s="179" t="s">
        <v>123</v>
      </c>
      <c r="D116" s="180"/>
      <c r="E116" s="180"/>
      <c r="F116" s="180"/>
      <c r="G116" s="181"/>
      <c r="H116" s="66">
        <f>H89</f>
        <v>0</v>
      </c>
    </row>
    <row r="117" spans="1:8" ht="16.5" customHeight="1" thickBot="1" x14ac:dyDescent="0.25">
      <c r="A117" s="231" t="s">
        <v>186</v>
      </c>
      <c r="B117" s="232"/>
      <c r="C117" s="179" t="s">
        <v>107</v>
      </c>
      <c r="D117" s="180"/>
      <c r="E117" s="180"/>
      <c r="F117" s="180"/>
      <c r="G117" s="181"/>
      <c r="H117" s="66">
        <f>H102</f>
        <v>0</v>
      </c>
    </row>
    <row r="118" spans="1:8" ht="16.5" customHeight="1" thickBot="1" x14ac:dyDescent="0.25">
      <c r="A118" s="233" t="s">
        <v>191</v>
      </c>
      <c r="B118" s="234"/>
      <c r="C118" s="179" t="s">
        <v>101</v>
      </c>
      <c r="D118" s="180"/>
      <c r="E118" s="180"/>
      <c r="F118" s="180"/>
      <c r="G118" s="181"/>
      <c r="H118" s="66">
        <f>H96</f>
        <v>0</v>
      </c>
    </row>
    <row r="119" spans="1:8" ht="16.5" thickBot="1" x14ac:dyDescent="0.25">
      <c r="A119" s="235" t="s">
        <v>114</v>
      </c>
      <c r="B119" s="236"/>
      <c r="C119" s="236"/>
      <c r="D119" s="236"/>
      <c r="E119" s="236"/>
      <c r="F119" s="236"/>
      <c r="G119" s="237"/>
      <c r="H119" s="67">
        <f>H106</f>
        <v>0</v>
      </c>
    </row>
    <row r="120" spans="1:8" ht="16.5" thickBot="1" x14ac:dyDescent="0.25">
      <c r="A120" s="214" t="s">
        <v>537</v>
      </c>
      <c r="B120" s="212"/>
      <c r="C120" s="212"/>
      <c r="D120" s="212"/>
      <c r="E120" s="212"/>
      <c r="F120" s="212"/>
      <c r="G120" s="215"/>
      <c r="H120" s="23">
        <f>SUM(H108:H119)</f>
        <v>0</v>
      </c>
    </row>
    <row r="123" spans="1:8" x14ac:dyDescent="0.2">
      <c r="C123" s="58"/>
      <c r="H123" s="86"/>
    </row>
    <row r="125" spans="1:8" x14ac:dyDescent="0.2">
      <c r="A125" s="6"/>
      <c r="H125" s="6"/>
    </row>
  </sheetData>
  <mergeCells count="72">
    <mergeCell ref="A120:G120"/>
    <mergeCell ref="A11:B11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6:G106"/>
    <mergeCell ref="A107:H107"/>
    <mergeCell ref="A108:B108"/>
    <mergeCell ref="A97:B97"/>
    <mergeCell ref="C97:H97"/>
    <mergeCell ref="A102:G102"/>
    <mergeCell ref="A103:H103"/>
    <mergeCell ref="A104:H104"/>
    <mergeCell ref="A67:B67"/>
    <mergeCell ref="C67:H67"/>
    <mergeCell ref="A69:G69"/>
    <mergeCell ref="A70:B70"/>
    <mergeCell ref="C70:H70"/>
    <mergeCell ref="A55:B55"/>
    <mergeCell ref="C55:H55"/>
    <mergeCell ref="A54:G54"/>
    <mergeCell ref="A65:G65"/>
    <mergeCell ref="A66:B66"/>
    <mergeCell ref="C66:H66"/>
    <mergeCell ref="C11:H11"/>
    <mergeCell ref="C19:H19"/>
    <mergeCell ref="A19:B19"/>
    <mergeCell ref="A31:G31"/>
    <mergeCell ref="C118:G118"/>
    <mergeCell ref="C113:G113"/>
    <mergeCell ref="C114:G114"/>
    <mergeCell ref="C115:G115"/>
    <mergeCell ref="C116:G116"/>
    <mergeCell ref="C117:G117"/>
    <mergeCell ref="A119:G119"/>
    <mergeCell ref="C108:G108"/>
    <mergeCell ref="C109:G109"/>
    <mergeCell ref="C110:G110"/>
    <mergeCell ref="C111:G111"/>
    <mergeCell ref="C112:G112"/>
    <mergeCell ref="A83:G83"/>
    <mergeCell ref="A84:B84"/>
    <mergeCell ref="C84:H84"/>
    <mergeCell ref="A89:G89"/>
    <mergeCell ref="A90:H90"/>
    <mergeCell ref="A91:B91"/>
    <mergeCell ref="C91:H91"/>
    <mergeCell ref="A96:G96"/>
    <mergeCell ref="A18:G18"/>
    <mergeCell ref="A32:B32"/>
    <mergeCell ref="C32:H32"/>
    <mergeCell ref="A42:G42"/>
    <mergeCell ref="A43:B43"/>
    <mergeCell ref="C43:H43"/>
    <mergeCell ref="A44:H44"/>
    <mergeCell ref="A46:H46"/>
    <mergeCell ref="A48:G48"/>
    <mergeCell ref="A49:B49"/>
    <mergeCell ref="C49:G49"/>
    <mergeCell ref="A5:H5"/>
    <mergeCell ref="A1:B1"/>
    <mergeCell ref="C1:H1"/>
    <mergeCell ref="A3:B3"/>
    <mergeCell ref="C3:H3"/>
    <mergeCell ref="A4:E4"/>
  </mergeCells>
  <pageMargins left="0.59055118110236227" right="0.11811023622047245" top="0.35433070866141736" bottom="0.43307086614173229" header="0.31496062992125984" footer="0.31496062992125984"/>
  <pageSetup paperSize="9" scale="75" orientation="portrait" r:id="rId1"/>
  <headerFooter>
    <oddFooter>&amp;R&amp;P</oddFooter>
  </headerFooter>
  <rowBreaks count="2" manualBreakCount="2">
    <brk id="33" max="7" man="1"/>
    <brk id="69" max="16383" man="1"/>
  </rowBreaks>
  <ignoredErrors>
    <ignoredError sqref="A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5"/>
  <sheetViews>
    <sheetView tabSelected="1" topLeftCell="A142" zoomScaleNormal="100" zoomScaleSheetLayoutView="100" workbookViewId="0">
      <selection activeCell="C98" sqref="C98:H98"/>
    </sheetView>
  </sheetViews>
  <sheetFormatPr defaultRowHeight="15" x14ac:dyDescent="0.2"/>
  <cols>
    <col min="1" max="1" width="5.28515625" style="91" customWidth="1"/>
    <col min="2" max="2" width="12.42578125" style="91" customWidth="1"/>
    <col min="3" max="3" width="51.28515625" style="92" customWidth="1"/>
    <col min="4" max="4" width="7.42578125" style="91" customWidth="1"/>
    <col min="5" max="5" width="10.7109375" style="90" customWidth="1"/>
    <col min="6" max="6" width="13.140625" style="90" bestFit="1" customWidth="1"/>
    <col min="7" max="7" width="10.28515625" style="89" bestFit="1" customWidth="1"/>
    <col min="8" max="8" width="10.140625" style="88" bestFit="1" customWidth="1"/>
    <col min="9" max="9" width="9.140625" style="87"/>
    <col min="10" max="10" width="9.5703125" style="87" bestFit="1" customWidth="1"/>
    <col min="11" max="219" width="9.140625" style="87"/>
    <col min="220" max="220" width="7.28515625" style="87" customWidth="1"/>
    <col min="221" max="221" width="12.85546875" style="87" customWidth="1"/>
    <col min="222" max="222" width="73.85546875" style="87" customWidth="1"/>
    <col min="223" max="223" width="9.28515625" style="87" customWidth="1"/>
    <col min="224" max="224" width="13" style="87" customWidth="1"/>
    <col min="225" max="475" width="9.140625" style="87"/>
    <col min="476" max="476" width="7.28515625" style="87" customWidth="1"/>
    <col min="477" max="477" width="12.85546875" style="87" customWidth="1"/>
    <col min="478" max="478" width="73.85546875" style="87" customWidth="1"/>
    <col min="479" max="479" width="9.28515625" style="87" customWidth="1"/>
    <col min="480" max="480" width="13" style="87" customWidth="1"/>
    <col min="481" max="731" width="9.140625" style="87"/>
    <col min="732" max="732" width="7.28515625" style="87" customWidth="1"/>
    <col min="733" max="733" width="12.85546875" style="87" customWidth="1"/>
    <col min="734" max="734" width="73.85546875" style="87" customWidth="1"/>
    <col min="735" max="735" width="9.28515625" style="87" customWidth="1"/>
    <col min="736" max="736" width="13" style="87" customWidth="1"/>
    <col min="737" max="987" width="9.140625" style="87"/>
    <col min="988" max="988" width="7.28515625" style="87" customWidth="1"/>
    <col min="989" max="989" width="12.85546875" style="87" customWidth="1"/>
    <col min="990" max="990" width="73.85546875" style="87" customWidth="1"/>
    <col min="991" max="991" width="9.28515625" style="87" customWidth="1"/>
    <col min="992" max="992" width="13" style="87" customWidth="1"/>
    <col min="993" max="1243" width="9.140625" style="87"/>
    <col min="1244" max="1244" width="7.28515625" style="87" customWidth="1"/>
    <col min="1245" max="1245" width="12.85546875" style="87" customWidth="1"/>
    <col min="1246" max="1246" width="73.85546875" style="87" customWidth="1"/>
    <col min="1247" max="1247" width="9.28515625" style="87" customWidth="1"/>
    <col min="1248" max="1248" width="13" style="87" customWidth="1"/>
    <col min="1249" max="1499" width="9.140625" style="87"/>
    <col min="1500" max="1500" width="7.28515625" style="87" customWidth="1"/>
    <col min="1501" max="1501" width="12.85546875" style="87" customWidth="1"/>
    <col min="1502" max="1502" width="73.85546875" style="87" customWidth="1"/>
    <col min="1503" max="1503" width="9.28515625" style="87" customWidth="1"/>
    <col min="1504" max="1504" width="13" style="87" customWidth="1"/>
    <col min="1505" max="1755" width="9.140625" style="87"/>
    <col min="1756" max="1756" width="7.28515625" style="87" customWidth="1"/>
    <col min="1757" max="1757" width="12.85546875" style="87" customWidth="1"/>
    <col min="1758" max="1758" width="73.85546875" style="87" customWidth="1"/>
    <col min="1759" max="1759" width="9.28515625" style="87" customWidth="1"/>
    <col min="1760" max="1760" width="13" style="87" customWidth="1"/>
    <col min="1761" max="2011" width="9.140625" style="87"/>
    <col min="2012" max="2012" width="7.28515625" style="87" customWidth="1"/>
    <col min="2013" max="2013" width="12.85546875" style="87" customWidth="1"/>
    <col min="2014" max="2014" width="73.85546875" style="87" customWidth="1"/>
    <col min="2015" max="2015" width="9.28515625" style="87" customWidth="1"/>
    <col min="2016" max="2016" width="13" style="87" customWidth="1"/>
    <col min="2017" max="2267" width="9.140625" style="87"/>
    <col min="2268" max="2268" width="7.28515625" style="87" customWidth="1"/>
    <col min="2269" max="2269" width="12.85546875" style="87" customWidth="1"/>
    <col min="2270" max="2270" width="73.85546875" style="87" customWidth="1"/>
    <col min="2271" max="2271" width="9.28515625" style="87" customWidth="1"/>
    <col min="2272" max="2272" width="13" style="87" customWidth="1"/>
    <col min="2273" max="2523" width="9.140625" style="87"/>
    <col min="2524" max="2524" width="7.28515625" style="87" customWidth="1"/>
    <col min="2525" max="2525" width="12.85546875" style="87" customWidth="1"/>
    <col min="2526" max="2526" width="73.85546875" style="87" customWidth="1"/>
    <col min="2527" max="2527" width="9.28515625" style="87" customWidth="1"/>
    <col min="2528" max="2528" width="13" style="87" customWidth="1"/>
    <col min="2529" max="2779" width="9.140625" style="87"/>
    <col min="2780" max="2780" width="7.28515625" style="87" customWidth="1"/>
    <col min="2781" max="2781" width="12.85546875" style="87" customWidth="1"/>
    <col min="2782" max="2782" width="73.85546875" style="87" customWidth="1"/>
    <col min="2783" max="2783" width="9.28515625" style="87" customWidth="1"/>
    <col min="2784" max="2784" width="13" style="87" customWidth="1"/>
    <col min="2785" max="3035" width="9.140625" style="87"/>
    <col min="3036" max="3036" width="7.28515625" style="87" customWidth="1"/>
    <col min="3037" max="3037" width="12.85546875" style="87" customWidth="1"/>
    <col min="3038" max="3038" width="73.85546875" style="87" customWidth="1"/>
    <col min="3039" max="3039" width="9.28515625" style="87" customWidth="1"/>
    <col min="3040" max="3040" width="13" style="87" customWidth="1"/>
    <col min="3041" max="3291" width="9.140625" style="87"/>
    <col min="3292" max="3292" width="7.28515625" style="87" customWidth="1"/>
    <col min="3293" max="3293" width="12.85546875" style="87" customWidth="1"/>
    <col min="3294" max="3294" width="73.85546875" style="87" customWidth="1"/>
    <col min="3295" max="3295" width="9.28515625" style="87" customWidth="1"/>
    <col min="3296" max="3296" width="13" style="87" customWidth="1"/>
    <col min="3297" max="3547" width="9.140625" style="87"/>
    <col min="3548" max="3548" width="7.28515625" style="87" customWidth="1"/>
    <col min="3549" max="3549" width="12.85546875" style="87" customWidth="1"/>
    <col min="3550" max="3550" width="73.85546875" style="87" customWidth="1"/>
    <col min="3551" max="3551" width="9.28515625" style="87" customWidth="1"/>
    <col min="3552" max="3552" width="13" style="87" customWidth="1"/>
    <col min="3553" max="3803" width="9.140625" style="87"/>
    <col min="3804" max="3804" width="7.28515625" style="87" customWidth="1"/>
    <col min="3805" max="3805" width="12.85546875" style="87" customWidth="1"/>
    <col min="3806" max="3806" width="73.85546875" style="87" customWidth="1"/>
    <col min="3807" max="3807" width="9.28515625" style="87" customWidth="1"/>
    <col min="3808" max="3808" width="13" style="87" customWidth="1"/>
    <col min="3809" max="4059" width="9.140625" style="87"/>
    <col min="4060" max="4060" width="7.28515625" style="87" customWidth="1"/>
    <col min="4061" max="4061" width="12.85546875" style="87" customWidth="1"/>
    <col min="4062" max="4062" width="73.85546875" style="87" customWidth="1"/>
    <col min="4063" max="4063" width="9.28515625" style="87" customWidth="1"/>
    <col min="4064" max="4064" width="13" style="87" customWidth="1"/>
    <col min="4065" max="4315" width="9.140625" style="87"/>
    <col min="4316" max="4316" width="7.28515625" style="87" customWidth="1"/>
    <col min="4317" max="4317" width="12.85546875" style="87" customWidth="1"/>
    <col min="4318" max="4318" width="73.85546875" style="87" customWidth="1"/>
    <col min="4319" max="4319" width="9.28515625" style="87" customWidth="1"/>
    <col min="4320" max="4320" width="13" style="87" customWidth="1"/>
    <col min="4321" max="4571" width="9.140625" style="87"/>
    <col min="4572" max="4572" width="7.28515625" style="87" customWidth="1"/>
    <col min="4573" max="4573" width="12.85546875" style="87" customWidth="1"/>
    <col min="4574" max="4574" width="73.85546875" style="87" customWidth="1"/>
    <col min="4575" max="4575" width="9.28515625" style="87" customWidth="1"/>
    <col min="4576" max="4576" width="13" style="87" customWidth="1"/>
    <col min="4577" max="4827" width="9.140625" style="87"/>
    <col min="4828" max="4828" width="7.28515625" style="87" customWidth="1"/>
    <col min="4829" max="4829" width="12.85546875" style="87" customWidth="1"/>
    <col min="4830" max="4830" width="73.85546875" style="87" customWidth="1"/>
    <col min="4831" max="4831" width="9.28515625" style="87" customWidth="1"/>
    <col min="4832" max="4832" width="13" style="87" customWidth="1"/>
    <col min="4833" max="5083" width="9.140625" style="87"/>
    <col min="5084" max="5084" width="7.28515625" style="87" customWidth="1"/>
    <col min="5085" max="5085" width="12.85546875" style="87" customWidth="1"/>
    <col min="5086" max="5086" width="73.85546875" style="87" customWidth="1"/>
    <col min="5087" max="5087" width="9.28515625" style="87" customWidth="1"/>
    <col min="5088" max="5088" width="13" style="87" customWidth="1"/>
    <col min="5089" max="5339" width="9.140625" style="87"/>
    <col min="5340" max="5340" width="7.28515625" style="87" customWidth="1"/>
    <col min="5341" max="5341" width="12.85546875" style="87" customWidth="1"/>
    <col min="5342" max="5342" width="73.85546875" style="87" customWidth="1"/>
    <col min="5343" max="5343" width="9.28515625" style="87" customWidth="1"/>
    <col min="5344" max="5344" width="13" style="87" customWidth="1"/>
    <col min="5345" max="5595" width="9.140625" style="87"/>
    <col min="5596" max="5596" width="7.28515625" style="87" customWidth="1"/>
    <col min="5597" max="5597" width="12.85546875" style="87" customWidth="1"/>
    <col min="5598" max="5598" width="73.85546875" style="87" customWidth="1"/>
    <col min="5599" max="5599" width="9.28515625" style="87" customWidth="1"/>
    <col min="5600" max="5600" width="13" style="87" customWidth="1"/>
    <col min="5601" max="5851" width="9.140625" style="87"/>
    <col min="5852" max="5852" width="7.28515625" style="87" customWidth="1"/>
    <col min="5853" max="5853" width="12.85546875" style="87" customWidth="1"/>
    <col min="5854" max="5854" width="73.85546875" style="87" customWidth="1"/>
    <col min="5855" max="5855" width="9.28515625" style="87" customWidth="1"/>
    <col min="5856" max="5856" width="13" style="87" customWidth="1"/>
    <col min="5857" max="6107" width="9.140625" style="87"/>
    <col min="6108" max="6108" width="7.28515625" style="87" customWidth="1"/>
    <col min="6109" max="6109" width="12.85546875" style="87" customWidth="1"/>
    <col min="6110" max="6110" width="73.85546875" style="87" customWidth="1"/>
    <col min="6111" max="6111" width="9.28515625" style="87" customWidth="1"/>
    <col min="6112" max="6112" width="13" style="87" customWidth="1"/>
    <col min="6113" max="6363" width="9.140625" style="87"/>
    <col min="6364" max="6364" width="7.28515625" style="87" customWidth="1"/>
    <col min="6365" max="6365" width="12.85546875" style="87" customWidth="1"/>
    <col min="6366" max="6366" width="73.85546875" style="87" customWidth="1"/>
    <col min="6367" max="6367" width="9.28515625" style="87" customWidth="1"/>
    <col min="6368" max="6368" width="13" style="87" customWidth="1"/>
    <col min="6369" max="6619" width="9.140625" style="87"/>
    <col min="6620" max="6620" width="7.28515625" style="87" customWidth="1"/>
    <col min="6621" max="6621" width="12.85546875" style="87" customWidth="1"/>
    <col min="6622" max="6622" width="73.85546875" style="87" customWidth="1"/>
    <col min="6623" max="6623" width="9.28515625" style="87" customWidth="1"/>
    <col min="6624" max="6624" width="13" style="87" customWidth="1"/>
    <col min="6625" max="6875" width="9.140625" style="87"/>
    <col min="6876" max="6876" width="7.28515625" style="87" customWidth="1"/>
    <col min="6877" max="6877" width="12.85546875" style="87" customWidth="1"/>
    <col min="6878" max="6878" width="73.85546875" style="87" customWidth="1"/>
    <col min="6879" max="6879" width="9.28515625" style="87" customWidth="1"/>
    <col min="6880" max="6880" width="13" style="87" customWidth="1"/>
    <col min="6881" max="7131" width="9.140625" style="87"/>
    <col min="7132" max="7132" width="7.28515625" style="87" customWidth="1"/>
    <col min="7133" max="7133" width="12.85546875" style="87" customWidth="1"/>
    <col min="7134" max="7134" width="73.85546875" style="87" customWidth="1"/>
    <col min="7135" max="7135" width="9.28515625" style="87" customWidth="1"/>
    <col min="7136" max="7136" width="13" style="87" customWidth="1"/>
    <col min="7137" max="7387" width="9.140625" style="87"/>
    <col min="7388" max="7388" width="7.28515625" style="87" customWidth="1"/>
    <col min="7389" max="7389" width="12.85546875" style="87" customWidth="1"/>
    <col min="7390" max="7390" width="73.85546875" style="87" customWidth="1"/>
    <col min="7391" max="7391" width="9.28515625" style="87" customWidth="1"/>
    <col min="7392" max="7392" width="13" style="87" customWidth="1"/>
    <col min="7393" max="7643" width="9.140625" style="87"/>
    <col min="7644" max="7644" width="7.28515625" style="87" customWidth="1"/>
    <col min="7645" max="7645" width="12.85546875" style="87" customWidth="1"/>
    <col min="7646" max="7646" width="73.85546875" style="87" customWidth="1"/>
    <col min="7647" max="7647" width="9.28515625" style="87" customWidth="1"/>
    <col min="7648" max="7648" width="13" style="87" customWidth="1"/>
    <col min="7649" max="7899" width="9.140625" style="87"/>
    <col min="7900" max="7900" width="7.28515625" style="87" customWidth="1"/>
    <col min="7901" max="7901" width="12.85546875" style="87" customWidth="1"/>
    <col min="7902" max="7902" width="73.85546875" style="87" customWidth="1"/>
    <col min="7903" max="7903" width="9.28515625" style="87" customWidth="1"/>
    <col min="7904" max="7904" width="13" style="87" customWidth="1"/>
    <col min="7905" max="8155" width="9.140625" style="87"/>
    <col min="8156" max="8156" width="7.28515625" style="87" customWidth="1"/>
    <col min="8157" max="8157" width="12.85546875" style="87" customWidth="1"/>
    <col min="8158" max="8158" width="73.85546875" style="87" customWidth="1"/>
    <col min="8159" max="8159" width="9.28515625" style="87" customWidth="1"/>
    <col min="8160" max="8160" width="13" style="87" customWidth="1"/>
    <col min="8161" max="8411" width="9.140625" style="87"/>
    <col min="8412" max="8412" width="7.28515625" style="87" customWidth="1"/>
    <col min="8413" max="8413" width="12.85546875" style="87" customWidth="1"/>
    <col min="8414" max="8414" width="73.85546875" style="87" customWidth="1"/>
    <col min="8415" max="8415" width="9.28515625" style="87" customWidth="1"/>
    <col min="8416" max="8416" width="13" style="87" customWidth="1"/>
    <col min="8417" max="8667" width="9.140625" style="87"/>
    <col min="8668" max="8668" width="7.28515625" style="87" customWidth="1"/>
    <col min="8669" max="8669" width="12.85546875" style="87" customWidth="1"/>
    <col min="8670" max="8670" width="73.85546875" style="87" customWidth="1"/>
    <col min="8671" max="8671" width="9.28515625" style="87" customWidth="1"/>
    <col min="8672" max="8672" width="13" style="87" customWidth="1"/>
    <col min="8673" max="8923" width="9.140625" style="87"/>
    <col min="8924" max="8924" width="7.28515625" style="87" customWidth="1"/>
    <col min="8925" max="8925" width="12.85546875" style="87" customWidth="1"/>
    <col min="8926" max="8926" width="73.85546875" style="87" customWidth="1"/>
    <col min="8927" max="8927" width="9.28515625" style="87" customWidth="1"/>
    <col min="8928" max="8928" width="13" style="87" customWidth="1"/>
    <col min="8929" max="9179" width="9.140625" style="87"/>
    <col min="9180" max="9180" width="7.28515625" style="87" customWidth="1"/>
    <col min="9181" max="9181" width="12.85546875" style="87" customWidth="1"/>
    <col min="9182" max="9182" width="73.85546875" style="87" customWidth="1"/>
    <col min="9183" max="9183" width="9.28515625" style="87" customWidth="1"/>
    <col min="9184" max="9184" width="13" style="87" customWidth="1"/>
    <col min="9185" max="9435" width="9.140625" style="87"/>
    <col min="9436" max="9436" width="7.28515625" style="87" customWidth="1"/>
    <col min="9437" max="9437" width="12.85546875" style="87" customWidth="1"/>
    <col min="9438" max="9438" width="73.85546875" style="87" customWidth="1"/>
    <col min="9439" max="9439" width="9.28515625" style="87" customWidth="1"/>
    <col min="9440" max="9440" width="13" style="87" customWidth="1"/>
    <col min="9441" max="9691" width="9.140625" style="87"/>
    <col min="9692" max="9692" width="7.28515625" style="87" customWidth="1"/>
    <col min="9693" max="9693" width="12.85546875" style="87" customWidth="1"/>
    <col min="9694" max="9694" width="73.85546875" style="87" customWidth="1"/>
    <col min="9695" max="9695" width="9.28515625" style="87" customWidth="1"/>
    <col min="9696" max="9696" width="13" style="87" customWidth="1"/>
    <col min="9697" max="9947" width="9.140625" style="87"/>
    <col min="9948" max="9948" width="7.28515625" style="87" customWidth="1"/>
    <col min="9949" max="9949" width="12.85546875" style="87" customWidth="1"/>
    <col min="9950" max="9950" width="73.85546875" style="87" customWidth="1"/>
    <col min="9951" max="9951" width="9.28515625" style="87" customWidth="1"/>
    <col min="9952" max="9952" width="13" style="87" customWidth="1"/>
    <col min="9953" max="10203" width="9.140625" style="87"/>
    <col min="10204" max="10204" width="7.28515625" style="87" customWidth="1"/>
    <col min="10205" max="10205" width="12.85546875" style="87" customWidth="1"/>
    <col min="10206" max="10206" width="73.85546875" style="87" customWidth="1"/>
    <col min="10207" max="10207" width="9.28515625" style="87" customWidth="1"/>
    <col min="10208" max="10208" width="13" style="87" customWidth="1"/>
    <col min="10209" max="10459" width="9.140625" style="87"/>
    <col min="10460" max="10460" width="7.28515625" style="87" customWidth="1"/>
    <col min="10461" max="10461" width="12.85546875" style="87" customWidth="1"/>
    <col min="10462" max="10462" width="73.85546875" style="87" customWidth="1"/>
    <col min="10463" max="10463" width="9.28515625" style="87" customWidth="1"/>
    <col min="10464" max="10464" width="13" style="87" customWidth="1"/>
    <col min="10465" max="10715" width="9.140625" style="87"/>
    <col min="10716" max="10716" width="7.28515625" style="87" customWidth="1"/>
    <col min="10717" max="10717" width="12.85546875" style="87" customWidth="1"/>
    <col min="10718" max="10718" width="73.85546875" style="87" customWidth="1"/>
    <col min="10719" max="10719" width="9.28515625" style="87" customWidth="1"/>
    <col min="10720" max="10720" width="13" style="87" customWidth="1"/>
    <col min="10721" max="10971" width="9.140625" style="87"/>
    <col min="10972" max="10972" width="7.28515625" style="87" customWidth="1"/>
    <col min="10973" max="10973" width="12.85546875" style="87" customWidth="1"/>
    <col min="10974" max="10974" width="73.85546875" style="87" customWidth="1"/>
    <col min="10975" max="10975" width="9.28515625" style="87" customWidth="1"/>
    <col min="10976" max="10976" width="13" style="87" customWidth="1"/>
    <col min="10977" max="11227" width="9.140625" style="87"/>
    <col min="11228" max="11228" width="7.28515625" style="87" customWidth="1"/>
    <col min="11229" max="11229" width="12.85546875" style="87" customWidth="1"/>
    <col min="11230" max="11230" width="73.85546875" style="87" customWidth="1"/>
    <col min="11231" max="11231" width="9.28515625" style="87" customWidth="1"/>
    <col min="11232" max="11232" width="13" style="87" customWidth="1"/>
    <col min="11233" max="11483" width="9.140625" style="87"/>
    <col min="11484" max="11484" width="7.28515625" style="87" customWidth="1"/>
    <col min="11485" max="11485" width="12.85546875" style="87" customWidth="1"/>
    <col min="11486" max="11486" width="73.85546875" style="87" customWidth="1"/>
    <col min="11487" max="11487" width="9.28515625" style="87" customWidth="1"/>
    <col min="11488" max="11488" width="13" style="87" customWidth="1"/>
    <col min="11489" max="11739" width="9.140625" style="87"/>
    <col min="11740" max="11740" width="7.28515625" style="87" customWidth="1"/>
    <col min="11741" max="11741" width="12.85546875" style="87" customWidth="1"/>
    <col min="11742" max="11742" width="73.85546875" style="87" customWidth="1"/>
    <col min="11743" max="11743" width="9.28515625" style="87" customWidth="1"/>
    <col min="11744" max="11744" width="13" style="87" customWidth="1"/>
    <col min="11745" max="11995" width="9.140625" style="87"/>
    <col min="11996" max="11996" width="7.28515625" style="87" customWidth="1"/>
    <col min="11997" max="11997" width="12.85546875" style="87" customWidth="1"/>
    <col min="11998" max="11998" width="73.85546875" style="87" customWidth="1"/>
    <col min="11999" max="11999" width="9.28515625" style="87" customWidth="1"/>
    <col min="12000" max="12000" width="13" style="87" customWidth="1"/>
    <col min="12001" max="12251" width="9.140625" style="87"/>
    <col min="12252" max="12252" width="7.28515625" style="87" customWidth="1"/>
    <col min="12253" max="12253" width="12.85546875" style="87" customWidth="1"/>
    <col min="12254" max="12254" width="73.85546875" style="87" customWidth="1"/>
    <col min="12255" max="12255" width="9.28515625" style="87" customWidth="1"/>
    <col min="12256" max="12256" width="13" style="87" customWidth="1"/>
    <col min="12257" max="12507" width="9.140625" style="87"/>
    <col min="12508" max="12508" width="7.28515625" style="87" customWidth="1"/>
    <col min="12509" max="12509" width="12.85546875" style="87" customWidth="1"/>
    <col min="12510" max="12510" width="73.85546875" style="87" customWidth="1"/>
    <col min="12511" max="12511" width="9.28515625" style="87" customWidth="1"/>
    <col min="12512" max="12512" width="13" style="87" customWidth="1"/>
    <col min="12513" max="12763" width="9.140625" style="87"/>
    <col min="12764" max="12764" width="7.28515625" style="87" customWidth="1"/>
    <col min="12765" max="12765" width="12.85546875" style="87" customWidth="1"/>
    <col min="12766" max="12766" width="73.85546875" style="87" customWidth="1"/>
    <col min="12767" max="12767" width="9.28515625" style="87" customWidth="1"/>
    <col min="12768" max="12768" width="13" style="87" customWidth="1"/>
    <col min="12769" max="13019" width="9.140625" style="87"/>
    <col min="13020" max="13020" width="7.28515625" style="87" customWidth="1"/>
    <col min="13021" max="13021" width="12.85546875" style="87" customWidth="1"/>
    <col min="13022" max="13022" width="73.85546875" style="87" customWidth="1"/>
    <col min="13023" max="13023" width="9.28515625" style="87" customWidth="1"/>
    <col min="13024" max="13024" width="13" style="87" customWidth="1"/>
    <col min="13025" max="13275" width="9.140625" style="87"/>
    <col min="13276" max="13276" width="7.28515625" style="87" customWidth="1"/>
    <col min="13277" max="13277" width="12.85546875" style="87" customWidth="1"/>
    <col min="13278" max="13278" width="73.85546875" style="87" customWidth="1"/>
    <col min="13279" max="13279" width="9.28515625" style="87" customWidth="1"/>
    <col min="13280" max="13280" width="13" style="87" customWidth="1"/>
    <col min="13281" max="13531" width="9.140625" style="87"/>
    <col min="13532" max="13532" width="7.28515625" style="87" customWidth="1"/>
    <col min="13533" max="13533" width="12.85546875" style="87" customWidth="1"/>
    <col min="13534" max="13534" width="73.85546875" style="87" customWidth="1"/>
    <col min="13535" max="13535" width="9.28515625" style="87" customWidth="1"/>
    <col min="13536" max="13536" width="13" style="87" customWidth="1"/>
    <col min="13537" max="13787" width="9.140625" style="87"/>
    <col min="13788" max="13788" width="7.28515625" style="87" customWidth="1"/>
    <col min="13789" max="13789" width="12.85546875" style="87" customWidth="1"/>
    <col min="13790" max="13790" width="73.85546875" style="87" customWidth="1"/>
    <col min="13791" max="13791" width="9.28515625" style="87" customWidth="1"/>
    <col min="13792" max="13792" width="13" style="87" customWidth="1"/>
    <col min="13793" max="14043" width="9.140625" style="87"/>
    <col min="14044" max="14044" width="7.28515625" style="87" customWidth="1"/>
    <col min="14045" max="14045" width="12.85546875" style="87" customWidth="1"/>
    <col min="14046" max="14046" width="73.85546875" style="87" customWidth="1"/>
    <col min="14047" max="14047" width="9.28515625" style="87" customWidth="1"/>
    <col min="14048" max="14048" width="13" style="87" customWidth="1"/>
    <col min="14049" max="14299" width="9.140625" style="87"/>
    <col min="14300" max="14300" width="7.28515625" style="87" customWidth="1"/>
    <col min="14301" max="14301" width="12.85546875" style="87" customWidth="1"/>
    <col min="14302" max="14302" width="73.85546875" style="87" customWidth="1"/>
    <col min="14303" max="14303" width="9.28515625" style="87" customWidth="1"/>
    <col min="14304" max="14304" width="13" style="87" customWidth="1"/>
    <col min="14305" max="14555" width="9.140625" style="87"/>
    <col min="14556" max="14556" width="7.28515625" style="87" customWidth="1"/>
    <col min="14557" max="14557" width="12.85546875" style="87" customWidth="1"/>
    <col min="14558" max="14558" width="73.85546875" style="87" customWidth="1"/>
    <col min="14559" max="14559" width="9.28515625" style="87" customWidth="1"/>
    <col min="14560" max="14560" width="13" style="87" customWidth="1"/>
    <col min="14561" max="14811" width="9.140625" style="87"/>
    <col min="14812" max="14812" width="7.28515625" style="87" customWidth="1"/>
    <col min="14813" max="14813" width="12.85546875" style="87" customWidth="1"/>
    <col min="14814" max="14814" width="73.85546875" style="87" customWidth="1"/>
    <col min="14815" max="14815" width="9.28515625" style="87" customWidth="1"/>
    <col min="14816" max="14816" width="13" style="87" customWidth="1"/>
    <col min="14817" max="15067" width="9.140625" style="87"/>
    <col min="15068" max="15068" width="7.28515625" style="87" customWidth="1"/>
    <col min="15069" max="15069" width="12.85546875" style="87" customWidth="1"/>
    <col min="15070" max="15070" width="73.85546875" style="87" customWidth="1"/>
    <col min="15071" max="15071" width="9.28515625" style="87" customWidth="1"/>
    <col min="15072" max="15072" width="13" style="87" customWidth="1"/>
    <col min="15073" max="15323" width="9.140625" style="87"/>
    <col min="15324" max="15324" width="7.28515625" style="87" customWidth="1"/>
    <col min="15325" max="15325" width="12.85546875" style="87" customWidth="1"/>
    <col min="15326" max="15326" width="73.85546875" style="87" customWidth="1"/>
    <col min="15327" max="15327" width="9.28515625" style="87" customWidth="1"/>
    <col min="15328" max="15328" width="13" style="87" customWidth="1"/>
    <col min="15329" max="15579" width="9.140625" style="87"/>
    <col min="15580" max="15580" width="7.28515625" style="87" customWidth="1"/>
    <col min="15581" max="15581" width="12.85546875" style="87" customWidth="1"/>
    <col min="15582" max="15582" width="73.85546875" style="87" customWidth="1"/>
    <col min="15583" max="15583" width="9.28515625" style="87" customWidth="1"/>
    <col min="15584" max="15584" width="13" style="87" customWidth="1"/>
    <col min="15585" max="15835" width="9.140625" style="87"/>
    <col min="15836" max="15836" width="7.28515625" style="87" customWidth="1"/>
    <col min="15837" max="15837" width="12.85546875" style="87" customWidth="1"/>
    <col min="15838" max="15838" width="73.85546875" style="87" customWidth="1"/>
    <col min="15839" max="15839" width="9.28515625" style="87" customWidth="1"/>
    <col min="15840" max="15840" width="13" style="87" customWidth="1"/>
    <col min="15841" max="16091" width="9.140625" style="87"/>
    <col min="16092" max="16092" width="7.28515625" style="87" customWidth="1"/>
    <col min="16093" max="16093" width="12.85546875" style="87" customWidth="1"/>
    <col min="16094" max="16094" width="73.85546875" style="87" customWidth="1"/>
    <col min="16095" max="16095" width="9.28515625" style="87" customWidth="1"/>
    <col min="16096" max="16096" width="13" style="87" customWidth="1"/>
    <col min="16097" max="16384" width="9.140625" style="87"/>
  </cols>
  <sheetData>
    <row r="1" spans="1:8" x14ac:dyDescent="0.2">
      <c r="A1" s="183"/>
      <c r="B1" s="183"/>
      <c r="C1" s="183"/>
      <c r="D1" s="183"/>
      <c r="E1" s="183"/>
      <c r="F1" s="183"/>
      <c r="G1" s="183"/>
    </row>
    <row r="2" spans="1:8" s="152" customFormat="1" ht="79.5" customHeight="1" x14ac:dyDescent="0.2">
      <c r="A2" s="184" t="s">
        <v>0</v>
      </c>
      <c r="B2" s="184"/>
      <c r="C2" s="184" t="s">
        <v>529</v>
      </c>
      <c r="D2" s="184"/>
      <c r="E2" s="184"/>
      <c r="F2" s="184"/>
      <c r="G2" s="184"/>
      <c r="H2" s="184"/>
    </row>
    <row r="3" spans="1:8" s="146" customFormat="1" ht="18.75" x14ac:dyDescent="0.2">
      <c r="A3" s="185"/>
      <c r="B3" s="185"/>
      <c r="C3" s="185"/>
      <c r="D3" s="185"/>
      <c r="E3" s="185"/>
      <c r="F3" s="185"/>
      <c r="G3" s="185"/>
      <c r="H3" s="148"/>
    </row>
    <row r="4" spans="1:8" s="146" customFormat="1" ht="18.75" x14ac:dyDescent="0.2">
      <c r="A4" s="184" t="s">
        <v>2</v>
      </c>
      <c r="B4" s="184"/>
      <c r="C4" s="151" t="s">
        <v>528</v>
      </c>
      <c r="D4" s="149"/>
      <c r="E4" s="150"/>
      <c r="F4" s="150"/>
      <c r="G4" s="149"/>
      <c r="H4" s="148"/>
    </row>
    <row r="5" spans="1:8" s="146" customFormat="1" ht="18.75" x14ac:dyDescent="0.2">
      <c r="A5" s="186"/>
      <c r="B5" s="186"/>
      <c r="C5" s="186"/>
      <c r="D5" s="186"/>
      <c r="E5" s="186"/>
      <c r="F5" s="186"/>
      <c r="G5" s="186"/>
      <c r="H5" s="147"/>
    </row>
    <row r="6" spans="1:8" s="146" customFormat="1" ht="22.5" x14ac:dyDescent="0.2">
      <c r="A6" s="182" t="s">
        <v>533</v>
      </c>
      <c r="B6" s="182"/>
      <c r="C6" s="182"/>
      <c r="D6" s="182"/>
      <c r="E6" s="182"/>
      <c r="F6" s="182"/>
      <c r="G6" s="182"/>
      <c r="H6" s="182"/>
    </row>
    <row r="7" spans="1:8" s="146" customFormat="1" ht="23.25" thickBot="1" x14ac:dyDescent="0.25">
      <c r="A7" s="145"/>
      <c r="B7" s="145"/>
      <c r="C7" s="145"/>
      <c r="D7" s="145"/>
      <c r="E7" s="145"/>
      <c r="F7" s="145"/>
      <c r="G7" s="145"/>
      <c r="H7" s="145"/>
    </row>
    <row r="8" spans="1:8" s="6" customFormat="1" ht="15.75" x14ac:dyDescent="0.25">
      <c r="A8" s="8" t="s">
        <v>4</v>
      </c>
      <c r="B8" s="8"/>
      <c r="C8" s="8"/>
      <c r="D8" s="8" t="s">
        <v>5</v>
      </c>
      <c r="E8" s="8" t="s">
        <v>6</v>
      </c>
      <c r="F8" s="80" t="s">
        <v>192</v>
      </c>
      <c r="G8" s="80" t="s">
        <v>195</v>
      </c>
      <c r="H8" s="83" t="s">
        <v>196</v>
      </c>
    </row>
    <row r="9" spans="1:8" s="6" customFormat="1" ht="15.75" x14ac:dyDescent="0.25">
      <c r="A9" s="9" t="s">
        <v>7</v>
      </c>
      <c r="B9" s="9" t="s">
        <v>8</v>
      </c>
      <c r="C9" s="9" t="s">
        <v>9</v>
      </c>
      <c r="D9" s="9" t="s">
        <v>10</v>
      </c>
      <c r="E9" s="9" t="s">
        <v>11</v>
      </c>
      <c r="F9" s="81" t="s">
        <v>193</v>
      </c>
      <c r="G9" s="81" t="s">
        <v>193</v>
      </c>
      <c r="H9" s="84" t="s">
        <v>197</v>
      </c>
    </row>
    <row r="10" spans="1:8" s="6" customFormat="1" ht="16.5" thickBot="1" x14ac:dyDescent="0.3">
      <c r="A10" s="10" t="s">
        <v>12</v>
      </c>
      <c r="B10" s="10"/>
      <c r="C10" s="10"/>
      <c r="D10" s="10"/>
      <c r="E10" s="10"/>
      <c r="F10" s="81" t="s">
        <v>194</v>
      </c>
      <c r="G10" s="82" t="s">
        <v>194</v>
      </c>
      <c r="H10" s="84" t="s">
        <v>198</v>
      </c>
    </row>
    <row r="11" spans="1:8" s="142" customFormat="1" ht="16.5" thickBot="1" x14ac:dyDescent="0.3">
      <c r="A11" s="144">
        <v>1</v>
      </c>
      <c r="B11" s="143">
        <v>2</v>
      </c>
      <c r="C11" s="143">
        <v>3</v>
      </c>
      <c r="D11" s="143">
        <v>4</v>
      </c>
      <c r="E11" s="143">
        <v>5</v>
      </c>
      <c r="F11" s="143">
        <v>6</v>
      </c>
      <c r="G11" s="143">
        <v>7</v>
      </c>
      <c r="H11" s="85" t="s">
        <v>199</v>
      </c>
    </row>
    <row r="12" spans="1:8" s="99" customFormat="1" thickBot="1" x14ac:dyDescent="0.25">
      <c r="A12" s="240" t="s">
        <v>13</v>
      </c>
      <c r="B12" s="189"/>
      <c r="C12" s="187" t="s">
        <v>14</v>
      </c>
      <c r="D12" s="188"/>
      <c r="E12" s="188"/>
      <c r="F12" s="188"/>
      <c r="G12" s="188"/>
      <c r="H12" s="241"/>
    </row>
    <row r="13" spans="1:8" x14ac:dyDescent="0.2">
      <c r="A13" s="121" t="s">
        <v>527</v>
      </c>
      <c r="B13" s="120" t="s">
        <v>526</v>
      </c>
      <c r="C13" s="119" t="s">
        <v>15</v>
      </c>
      <c r="D13" s="118" t="s">
        <v>16</v>
      </c>
      <c r="E13" s="117">
        <v>618.39</v>
      </c>
      <c r="F13" s="117"/>
      <c r="G13" s="116">
        <v>1.77</v>
      </c>
      <c r="H13" s="102">
        <f>ROUND(E13*F13,2)</f>
        <v>0</v>
      </c>
    </row>
    <row r="14" spans="1:8" x14ac:dyDescent="0.2">
      <c r="A14" s="108" t="s">
        <v>525</v>
      </c>
      <c r="B14" s="120" t="s">
        <v>524</v>
      </c>
      <c r="C14" s="129" t="s">
        <v>17</v>
      </c>
      <c r="D14" s="122" t="s">
        <v>18</v>
      </c>
      <c r="E14" s="117">
        <v>350</v>
      </c>
      <c r="F14" s="117"/>
      <c r="G14" s="116">
        <v>4.7</v>
      </c>
      <c r="H14" s="102">
        <f t="shared" ref="H14:H17" si="0">ROUND(E14*F14,2)</f>
        <v>0</v>
      </c>
    </row>
    <row r="15" spans="1:8" x14ac:dyDescent="0.2">
      <c r="A15" s="121" t="s">
        <v>523</v>
      </c>
      <c r="B15" s="120" t="s">
        <v>522</v>
      </c>
      <c r="C15" s="123" t="s">
        <v>21</v>
      </c>
      <c r="D15" s="122" t="s">
        <v>16</v>
      </c>
      <c r="E15" s="117">
        <v>24</v>
      </c>
      <c r="F15" s="117"/>
      <c r="G15" s="116">
        <v>2.14</v>
      </c>
      <c r="H15" s="102">
        <f t="shared" si="0"/>
        <v>0</v>
      </c>
    </row>
    <row r="16" spans="1:8" ht="30.75" customHeight="1" x14ac:dyDescent="0.2">
      <c r="A16" s="108" t="s">
        <v>521</v>
      </c>
      <c r="B16" s="120" t="s">
        <v>520</v>
      </c>
      <c r="C16" s="123" t="s">
        <v>22</v>
      </c>
      <c r="D16" s="122" t="s">
        <v>18</v>
      </c>
      <c r="E16" s="117">
        <v>8</v>
      </c>
      <c r="F16" s="117"/>
      <c r="G16" s="116">
        <v>4.0599999999999996</v>
      </c>
      <c r="H16" s="102">
        <f t="shared" si="0"/>
        <v>0</v>
      </c>
    </row>
    <row r="17" spans="1:8" ht="30.75" thickBot="1" x14ac:dyDescent="0.25">
      <c r="A17" s="141" t="s">
        <v>519</v>
      </c>
      <c r="B17" s="140" t="s">
        <v>518</v>
      </c>
      <c r="C17" s="139" t="s">
        <v>23</v>
      </c>
      <c r="D17" s="100" t="s">
        <v>20</v>
      </c>
      <c r="E17" s="138">
        <v>36.64</v>
      </c>
      <c r="F17" s="138"/>
      <c r="G17" s="137">
        <v>25.01</v>
      </c>
      <c r="H17" s="102">
        <f t="shared" si="0"/>
        <v>0</v>
      </c>
    </row>
    <row r="18" spans="1:8" s="99" customFormat="1" thickBot="1" x14ac:dyDescent="0.25">
      <c r="A18" s="240" t="s">
        <v>24</v>
      </c>
      <c r="B18" s="188"/>
      <c r="C18" s="188"/>
      <c r="D18" s="188"/>
      <c r="E18" s="188"/>
      <c r="F18" s="188"/>
      <c r="G18" s="189"/>
      <c r="H18" s="98">
        <f>SUM(H13:H17)</f>
        <v>0</v>
      </c>
    </row>
    <row r="19" spans="1:8" s="99" customFormat="1" thickBot="1" x14ac:dyDescent="0.25">
      <c r="A19" s="240" t="s">
        <v>25</v>
      </c>
      <c r="B19" s="189"/>
      <c r="C19" s="187" t="s">
        <v>26</v>
      </c>
      <c r="D19" s="188"/>
      <c r="E19" s="188"/>
      <c r="F19" s="188"/>
      <c r="G19" s="188"/>
      <c r="H19" s="241"/>
    </row>
    <row r="20" spans="1:8" ht="30" x14ac:dyDescent="0.2">
      <c r="A20" s="121" t="s">
        <v>517</v>
      </c>
      <c r="B20" s="120" t="s">
        <v>516</v>
      </c>
      <c r="C20" s="127" t="s">
        <v>515</v>
      </c>
      <c r="D20" s="118" t="s">
        <v>20</v>
      </c>
      <c r="E20" s="117">
        <v>553.08000000000004</v>
      </c>
      <c r="F20" s="117"/>
      <c r="G20" s="116">
        <v>17.05</v>
      </c>
      <c r="H20" s="102">
        <f>ROUND(E20*F20,2)</f>
        <v>0</v>
      </c>
    </row>
    <row r="21" spans="1:8" ht="45" x14ac:dyDescent="0.2">
      <c r="A21" s="108" t="s">
        <v>514</v>
      </c>
      <c r="B21" s="120" t="s">
        <v>513</v>
      </c>
      <c r="C21" s="136" t="s">
        <v>28</v>
      </c>
      <c r="D21" s="135" t="s">
        <v>20</v>
      </c>
      <c r="E21" s="117">
        <v>49.63</v>
      </c>
      <c r="F21" s="117"/>
      <c r="G21" s="116">
        <v>5.05</v>
      </c>
      <c r="H21" s="102">
        <f t="shared" ref="H21:H29" si="1">ROUND(E21*F21,2)</f>
        <v>0</v>
      </c>
    </row>
    <row r="22" spans="1:8" x14ac:dyDescent="0.2">
      <c r="A22" s="108" t="s">
        <v>512</v>
      </c>
      <c r="B22" s="120" t="s">
        <v>511</v>
      </c>
      <c r="C22" s="123" t="s">
        <v>29</v>
      </c>
      <c r="D22" s="122" t="s">
        <v>20</v>
      </c>
      <c r="E22" s="117">
        <v>43.73</v>
      </c>
      <c r="F22" s="117"/>
      <c r="G22" s="116">
        <v>4.6900000000000004</v>
      </c>
      <c r="H22" s="102">
        <f t="shared" si="1"/>
        <v>0</v>
      </c>
    </row>
    <row r="23" spans="1:8" ht="30" x14ac:dyDescent="0.2">
      <c r="A23" s="108" t="s">
        <v>510</v>
      </c>
      <c r="B23" s="120" t="s">
        <v>509</v>
      </c>
      <c r="C23" s="123" t="s">
        <v>508</v>
      </c>
      <c r="D23" s="122" t="s">
        <v>20</v>
      </c>
      <c r="E23" s="117">
        <v>61.45</v>
      </c>
      <c r="F23" s="117"/>
      <c r="G23" s="116">
        <v>20.66</v>
      </c>
      <c r="H23" s="102">
        <f t="shared" si="1"/>
        <v>0</v>
      </c>
    </row>
    <row r="24" spans="1:8" ht="30" x14ac:dyDescent="0.2">
      <c r="A24" s="108" t="s">
        <v>507</v>
      </c>
      <c r="B24" s="120" t="s">
        <v>506</v>
      </c>
      <c r="C24" s="123" t="s">
        <v>32</v>
      </c>
      <c r="D24" s="122" t="s">
        <v>20</v>
      </c>
      <c r="E24" s="117">
        <v>61.45</v>
      </c>
      <c r="F24" s="117"/>
      <c r="G24" s="116">
        <v>15.43</v>
      </c>
      <c r="H24" s="102">
        <f t="shared" si="1"/>
        <v>0</v>
      </c>
    </row>
    <row r="25" spans="1:8" ht="45" x14ac:dyDescent="0.2">
      <c r="A25" s="108" t="s">
        <v>505</v>
      </c>
      <c r="B25" s="120" t="s">
        <v>504</v>
      </c>
      <c r="C25" s="134" t="s">
        <v>503</v>
      </c>
      <c r="D25" s="122" t="s">
        <v>18</v>
      </c>
      <c r="E25" s="117">
        <v>912.94</v>
      </c>
      <c r="F25" s="117"/>
      <c r="G25" s="116">
        <v>3.7</v>
      </c>
      <c r="H25" s="102">
        <f t="shared" si="1"/>
        <v>0</v>
      </c>
    </row>
    <row r="26" spans="1:8" ht="90" x14ac:dyDescent="0.2">
      <c r="A26" s="108" t="s">
        <v>502</v>
      </c>
      <c r="B26" s="120" t="s">
        <v>501</v>
      </c>
      <c r="C26" s="129" t="s">
        <v>34</v>
      </c>
      <c r="D26" s="122" t="s">
        <v>20</v>
      </c>
      <c r="E26" s="117">
        <v>163.37</v>
      </c>
      <c r="F26" s="117"/>
      <c r="G26" s="116">
        <v>27.46</v>
      </c>
      <c r="H26" s="102">
        <f t="shared" si="1"/>
        <v>0</v>
      </c>
    </row>
    <row r="27" spans="1:8" ht="60" x14ac:dyDescent="0.2">
      <c r="A27" s="108" t="s">
        <v>500</v>
      </c>
      <c r="B27" s="120" t="s">
        <v>499</v>
      </c>
      <c r="C27" s="129" t="s">
        <v>35</v>
      </c>
      <c r="D27" s="122" t="s">
        <v>20</v>
      </c>
      <c r="E27" s="117">
        <v>257.58</v>
      </c>
      <c r="F27" s="117"/>
      <c r="G27" s="116">
        <v>26.96</v>
      </c>
      <c r="H27" s="102">
        <f t="shared" si="1"/>
        <v>0</v>
      </c>
    </row>
    <row r="28" spans="1:8" ht="75" x14ac:dyDescent="0.2">
      <c r="A28" s="108" t="s">
        <v>498</v>
      </c>
      <c r="B28" s="120" t="s">
        <v>497</v>
      </c>
      <c r="C28" s="129" t="s">
        <v>36</v>
      </c>
      <c r="D28" s="125" t="s">
        <v>20</v>
      </c>
      <c r="E28" s="124">
        <v>30.18</v>
      </c>
      <c r="F28" s="124"/>
      <c r="G28" s="116">
        <v>22.67</v>
      </c>
      <c r="H28" s="102">
        <f t="shared" si="1"/>
        <v>0</v>
      </c>
    </row>
    <row r="29" spans="1:8" ht="30.75" thickBot="1" x14ac:dyDescent="0.25">
      <c r="A29" s="108" t="s">
        <v>496</v>
      </c>
      <c r="B29" s="120" t="s">
        <v>495</v>
      </c>
      <c r="C29" s="123" t="s">
        <v>37</v>
      </c>
      <c r="D29" s="122" t="s">
        <v>20</v>
      </c>
      <c r="E29" s="117">
        <v>43.73</v>
      </c>
      <c r="F29" s="117"/>
      <c r="G29" s="116">
        <v>7.26</v>
      </c>
      <c r="H29" s="102">
        <f t="shared" si="1"/>
        <v>0</v>
      </c>
    </row>
    <row r="30" spans="1:8" s="99" customFormat="1" thickBot="1" x14ac:dyDescent="0.25">
      <c r="A30" s="240" t="s">
        <v>38</v>
      </c>
      <c r="B30" s="188"/>
      <c r="C30" s="188"/>
      <c r="D30" s="188"/>
      <c r="E30" s="188"/>
      <c r="F30" s="188"/>
      <c r="G30" s="189"/>
      <c r="H30" s="98">
        <f>SUM(H20:H29)</f>
        <v>0</v>
      </c>
    </row>
    <row r="31" spans="1:8" s="99" customFormat="1" thickBot="1" x14ac:dyDescent="0.25">
      <c r="A31" s="240" t="s">
        <v>209</v>
      </c>
      <c r="B31" s="189"/>
      <c r="C31" s="187" t="s">
        <v>39</v>
      </c>
      <c r="D31" s="188"/>
      <c r="E31" s="188"/>
      <c r="F31" s="188"/>
      <c r="G31" s="188"/>
      <c r="H31" s="241"/>
    </row>
    <row r="32" spans="1:8" x14ac:dyDescent="0.2">
      <c r="A32" s="133">
        <v>16</v>
      </c>
      <c r="B32" s="132" t="s">
        <v>494</v>
      </c>
      <c r="C32" s="123" t="s">
        <v>493</v>
      </c>
      <c r="D32" s="122" t="s">
        <v>53</v>
      </c>
      <c r="E32" s="117">
        <v>24</v>
      </c>
      <c r="F32" s="117"/>
      <c r="G32" s="116">
        <v>24.29</v>
      </c>
      <c r="H32" s="102">
        <f>ROUND(E32*F32,2)</f>
        <v>0</v>
      </c>
    </row>
    <row r="33" spans="1:12" x14ac:dyDescent="0.2">
      <c r="A33" s="133">
        <v>17</v>
      </c>
      <c r="B33" s="132" t="s">
        <v>492</v>
      </c>
      <c r="C33" s="123" t="s">
        <v>491</v>
      </c>
      <c r="D33" s="122" t="s">
        <v>53</v>
      </c>
      <c r="E33" s="117">
        <v>2</v>
      </c>
      <c r="F33" s="117"/>
      <c r="G33" s="116">
        <v>34.51</v>
      </c>
      <c r="H33" s="102">
        <f t="shared" ref="H33:H35" si="2">ROUND(E33*F33,2)</f>
        <v>0</v>
      </c>
    </row>
    <row r="34" spans="1:12" x14ac:dyDescent="0.2">
      <c r="A34" s="133">
        <v>18</v>
      </c>
      <c r="B34" s="132" t="s">
        <v>490</v>
      </c>
      <c r="C34" s="123" t="s">
        <v>489</v>
      </c>
      <c r="D34" s="122" t="s">
        <v>53</v>
      </c>
      <c r="E34" s="117">
        <v>15</v>
      </c>
      <c r="F34" s="117"/>
      <c r="G34" s="116">
        <v>24.66</v>
      </c>
      <c r="H34" s="102">
        <f t="shared" si="2"/>
        <v>0</v>
      </c>
    </row>
    <row r="35" spans="1:12" ht="35.25" customHeight="1" thickBot="1" x14ac:dyDescent="0.25">
      <c r="A35" s="133">
        <v>19</v>
      </c>
      <c r="B35" s="132" t="s">
        <v>488</v>
      </c>
      <c r="C35" s="123" t="s">
        <v>487</v>
      </c>
      <c r="D35" s="122" t="s">
        <v>50</v>
      </c>
      <c r="E35" s="117">
        <v>6</v>
      </c>
      <c r="F35" s="117"/>
      <c r="G35" s="116">
        <v>49.16</v>
      </c>
      <c r="H35" s="102">
        <f t="shared" si="2"/>
        <v>0</v>
      </c>
    </row>
    <row r="36" spans="1:12" s="99" customFormat="1" thickBot="1" x14ac:dyDescent="0.25">
      <c r="A36" s="240" t="s">
        <v>486</v>
      </c>
      <c r="B36" s="188"/>
      <c r="C36" s="188"/>
      <c r="D36" s="188"/>
      <c r="E36" s="188"/>
      <c r="F36" s="188"/>
      <c r="G36" s="189"/>
      <c r="H36" s="98">
        <f>SUM(H32:H35)</f>
        <v>0</v>
      </c>
    </row>
    <row r="37" spans="1:12" s="99" customFormat="1" thickBot="1" x14ac:dyDescent="0.25">
      <c r="A37" s="240" t="s">
        <v>208</v>
      </c>
      <c r="B37" s="189"/>
      <c r="C37" s="187" t="s">
        <v>207</v>
      </c>
      <c r="D37" s="188"/>
      <c r="E37" s="188"/>
      <c r="F37" s="188"/>
      <c r="G37" s="188"/>
      <c r="H37" s="241"/>
    </row>
    <row r="38" spans="1:12" ht="18" customHeight="1" x14ac:dyDescent="0.2">
      <c r="A38" s="121" t="s">
        <v>485</v>
      </c>
      <c r="B38" s="120" t="s">
        <v>482</v>
      </c>
      <c r="C38" s="127" t="s">
        <v>484</v>
      </c>
      <c r="D38" s="126" t="s">
        <v>16</v>
      </c>
      <c r="E38" s="128">
        <v>7.8000000000000007</v>
      </c>
      <c r="F38" s="128"/>
      <c r="G38" s="116">
        <v>0.67</v>
      </c>
      <c r="H38" s="102">
        <f>ROUND(E38*F38,2)</f>
        <v>0</v>
      </c>
    </row>
    <row r="39" spans="1:12" ht="18" customHeight="1" x14ac:dyDescent="0.2">
      <c r="A39" s="121" t="s">
        <v>483</v>
      </c>
      <c r="B39" s="120" t="s">
        <v>482</v>
      </c>
      <c r="C39" s="127" t="s">
        <v>481</v>
      </c>
      <c r="D39" s="126" t="s">
        <v>16</v>
      </c>
      <c r="E39" s="128">
        <v>11.549999999999997</v>
      </c>
      <c r="F39" s="128"/>
      <c r="G39" s="116">
        <v>0.67</v>
      </c>
      <c r="H39" s="102">
        <f t="shared" ref="H39:H86" si="3">ROUND(E39*F39,2)</f>
        <v>0</v>
      </c>
    </row>
    <row r="40" spans="1:12" ht="30" x14ac:dyDescent="0.2">
      <c r="A40" s="121" t="s">
        <v>480</v>
      </c>
      <c r="B40" s="120" t="s">
        <v>479</v>
      </c>
      <c r="C40" s="129" t="s">
        <v>478</v>
      </c>
      <c r="D40" s="125" t="s">
        <v>16</v>
      </c>
      <c r="E40" s="128">
        <v>28.79</v>
      </c>
      <c r="F40" s="128"/>
      <c r="G40" s="116">
        <v>1.55</v>
      </c>
      <c r="H40" s="102">
        <f t="shared" si="3"/>
        <v>0</v>
      </c>
      <c r="L40" s="131"/>
    </row>
    <row r="41" spans="1:12" ht="30" x14ac:dyDescent="0.2">
      <c r="A41" s="121" t="s">
        <v>477</v>
      </c>
      <c r="B41" s="120" t="s">
        <v>476</v>
      </c>
      <c r="C41" s="129" t="s">
        <v>475</v>
      </c>
      <c r="D41" s="125" t="s">
        <v>16</v>
      </c>
      <c r="E41" s="128">
        <v>46.6</v>
      </c>
      <c r="F41" s="128"/>
      <c r="G41" s="116">
        <v>2.4300000000000002</v>
      </c>
      <c r="H41" s="102">
        <f t="shared" si="3"/>
        <v>0</v>
      </c>
    </row>
    <row r="42" spans="1:12" ht="30" x14ac:dyDescent="0.2">
      <c r="A42" s="121" t="s">
        <v>474</v>
      </c>
      <c r="B42" s="120" t="s">
        <v>473</v>
      </c>
      <c r="C42" s="129" t="s">
        <v>472</v>
      </c>
      <c r="D42" s="125" t="s">
        <v>16</v>
      </c>
      <c r="E42" s="128">
        <v>207.49</v>
      </c>
      <c r="F42" s="128"/>
      <c r="G42" s="116">
        <v>3.71</v>
      </c>
      <c r="H42" s="102">
        <f t="shared" si="3"/>
        <v>0</v>
      </c>
    </row>
    <row r="43" spans="1:12" x14ac:dyDescent="0.2">
      <c r="A43" s="121" t="s">
        <v>471</v>
      </c>
      <c r="B43" s="120" t="s">
        <v>468</v>
      </c>
      <c r="C43" s="129" t="s">
        <v>470</v>
      </c>
      <c r="D43" s="125" t="s">
        <v>53</v>
      </c>
      <c r="E43" s="128">
        <v>4</v>
      </c>
      <c r="F43" s="128"/>
      <c r="G43" s="116">
        <v>27.52</v>
      </c>
      <c r="H43" s="102">
        <f t="shared" si="3"/>
        <v>0</v>
      </c>
    </row>
    <row r="44" spans="1:12" x14ac:dyDescent="0.2">
      <c r="A44" s="121" t="s">
        <v>469</v>
      </c>
      <c r="B44" s="120" t="s">
        <v>468</v>
      </c>
      <c r="C44" s="129" t="s">
        <v>467</v>
      </c>
      <c r="D44" s="125" t="s">
        <v>53</v>
      </c>
      <c r="E44" s="128">
        <v>7</v>
      </c>
      <c r="F44" s="128"/>
      <c r="G44" s="116">
        <v>27.52</v>
      </c>
      <c r="H44" s="102">
        <f t="shared" si="3"/>
        <v>0</v>
      </c>
    </row>
    <row r="45" spans="1:12" x14ac:dyDescent="0.2">
      <c r="A45" s="121" t="s">
        <v>466</v>
      </c>
      <c r="B45" s="120" t="s">
        <v>465</v>
      </c>
      <c r="C45" s="129" t="s">
        <v>464</v>
      </c>
      <c r="D45" s="125" t="s">
        <v>53</v>
      </c>
      <c r="E45" s="128">
        <v>4</v>
      </c>
      <c r="F45" s="128"/>
      <c r="G45" s="116">
        <v>25.95</v>
      </c>
      <c r="H45" s="102">
        <f t="shared" si="3"/>
        <v>0</v>
      </c>
    </row>
    <row r="46" spans="1:12" x14ac:dyDescent="0.2">
      <c r="A46" s="121" t="s">
        <v>463</v>
      </c>
      <c r="B46" s="120" t="s">
        <v>462</v>
      </c>
      <c r="C46" s="129" t="s">
        <v>461</v>
      </c>
      <c r="D46" s="125" t="s">
        <v>53</v>
      </c>
      <c r="E46" s="128">
        <v>1</v>
      </c>
      <c r="F46" s="128"/>
      <c r="G46" s="116">
        <v>29.57</v>
      </c>
      <c r="H46" s="102">
        <f t="shared" si="3"/>
        <v>0</v>
      </c>
    </row>
    <row r="47" spans="1:12" x14ac:dyDescent="0.2">
      <c r="A47" s="121" t="s">
        <v>460</v>
      </c>
      <c r="B47" s="120" t="s">
        <v>459</v>
      </c>
      <c r="C47" s="129" t="s">
        <v>458</v>
      </c>
      <c r="D47" s="125" t="s">
        <v>53</v>
      </c>
      <c r="E47" s="128">
        <v>1</v>
      </c>
      <c r="F47" s="128"/>
      <c r="G47" s="116">
        <v>36.869999999999997</v>
      </c>
      <c r="H47" s="102">
        <f t="shared" si="3"/>
        <v>0</v>
      </c>
    </row>
    <row r="48" spans="1:12" x14ac:dyDescent="0.2">
      <c r="A48" s="121" t="s">
        <v>457</v>
      </c>
      <c r="B48" s="120" t="s">
        <v>456</v>
      </c>
      <c r="C48" s="129" t="s">
        <v>540</v>
      </c>
      <c r="D48" s="125" t="s">
        <v>53</v>
      </c>
      <c r="E48" s="128">
        <v>2</v>
      </c>
      <c r="F48" s="128"/>
      <c r="G48" s="116">
        <v>34.1</v>
      </c>
      <c r="H48" s="102">
        <f t="shared" si="3"/>
        <v>0</v>
      </c>
    </row>
    <row r="49" spans="1:8" ht="30" x14ac:dyDescent="0.2">
      <c r="A49" s="121" t="s">
        <v>455</v>
      </c>
      <c r="B49" s="120" t="s">
        <v>452</v>
      </c>
      <c r="C49" s="129" t="s">
        <v>454</v>
      </c>
      <c r="D49" s="125" t="s">
        <v>53</v>
      </c>
      <c r="E49" s="128">
        <v>3</v>
      </c>
      <c r="F49" s="128"/>
      <c r="G49" s="116">
        <v>18.87</v>
      </c>
      <c r="H49" s="102">
        <f t="shared" si="3"/>
        <v>0</v>
      </c>
    </row>
    <row r="50" spans="1:8" ht="30" x14ac:dyDescent="0.2">
      <c r="A50" s="121" t="s">
        <v>453</v>
      </c>
      <c r="B50" s="120" t="s">
        <v>452</v>
      </c>
      <c r="C50" s="129" t="s">
        <v>451</v>
      </c>
      <c r="D50" s="125" t="s">
        <v>53</v>
      </c>
      <c r="E50" s="128">
        <v>12</v>
      </c>
      <c r="F50" s="128"/>
      <c r="G50" s="116">
        <v>18.87</v>
      </c>
      <c r="H50" s="102">
        <f t="shared" si="3"/>
        <v>0</v>
      </c>
    </row>
    <row r="51" spans="1:8" ht="30" x14ac:dyDescent="0.2">
      <c r="A51" s="121" t="s">
        <v>450</v>
      </c>
      <c r="B51" s="120" t="s">
        <v>449</v>
      </c>
      <c r="C51" s="129" t="s">
        <v>448</v>
      </c>
      <c r="D51" s="125" t="s">
        <v>53</v>
      </c>
      <c r="E51" s="128">
        <v>9</v>
      </c>
      <c r="F51" s="128"/>
      <c r="G51" s="116">
        <v>12.82</v>
      </c>
      <c r="H51" s="102">
        <f t="shared" si="3"/>
        <v>0</v>
      </c>
    </row>
    <row r="52" spans="1:8" ht="30" x14ac:dyDescent="0.2">
      <c r="A52" s="121" t="s">
        <v>447</v>
      </c>
      <c r="B52" s="120" t="s">
        <v>446</v>
      </c>
      <c r="C52" s="129" t="s">
        <v>445</v>
      </c>
      <c r="D52" s="125" t="s">
        <v>53</v>
      </c>
      <c r="E52" s="128">
        <v>1</v>
      </c>
      <c r="F52" s="128"/>
      <c r="G52" s="116">
        <v>16.989999999999998</v>
      </c>
      <c r="H52" s="102">
        <f t="shared" si="3"/>
        <v>0</v>
      </c>
    </row>
    <row r="53" spans="1:8" ht="30" x14ac:dyDescent="0.2">
      <c r="A53" s="121" t="s">
        <v>444</v>
      </c>
      <c r="B53" s="120" t="s">
        <v>443</v>
      </c>
      <c r="C53" s="129" t="s">
        <v>442</v>
      </c>
      <c r="D53" s="125" t="s">
        <v>53</v>
      </c>
      <c r="E53" s="128">
        <v>3</v>
      </c>
      <c r="F53" s="128"/>
      <c r="G53" s="116">
        <v>22.34</v>
      </c>
      <c r="H53" s="102">
        <f t="shared" si="3"/>
        <v>0</v>
      </c>
    </row>
    <row r="54" spans="1:8" x14ac:dyDescent="0.2">
      <c r="A54" s="121" t="s">
        <v>441</v>
      </c>
      <c r="B54" s="120" t="s">
        <v>440</v>
      </c>
      <c r="C54" s="129" t="s">
        <v>439</v>
      </c>
      <c r="D54" s="125" t="s">
        <v>53</v>
      </c>
      <c r="E54" s="128">
        <v>1</v>
      </c>
      <c r="F54" s="128"/>
      <c r="G54" s="116">
        <v>25.13</v>
      </c>
      <c r="H54" s="102">
        <f t="shared" si="3"/>
        <v>0</v>
      </c>
    </row>
    <row r="55" spans="1:8" x14ac:dyDescent="0.2">
      <c r="A55" s="121" t="s">
        <v>438</v>
      </c>
      <c r="B55" s="120" t="s">
        <v>437</v>
      </c>
      <c r="C55" s="129" t="s">
        <v>436</v>
      </c>
      <c r="D55" s="125" t="s">
        <v>53</v>
      </c>
      <c r="E55" s="128">
        <v>2</v>
      </c>
      <c r="F55" s="128"/>
      <c r="G55" s="116">
        <v>33.43</v>
      </c>
      <c r="H55" s="102">
        <f t="shared" si="3"/>
        <v>0</v>
      </c>
    </row>
    <row r="56" spans="1:8" x14ac:dyDescent="0.2">
      <c r="A56" s="121" t="s">
        <v>435</v>
      </c>
      <c r="B56" s="120" t="s">
        <v>432</v>
      </c>
      <c r="C56" s="129" t="s">
        <v>434</v>
      </c>
      <c r="D56" s="125" t="s">
        <v>53</v>
      </c>
      <c r="E56" s="128">
        <v>3</v>
      </c>
      <c r="F56" s="128"/>
      <c r="G56" s="116">
        <v>43.35</v>
      </c>
      <c r="H56" s="102">
        <f t="shared" si="3"/>
        <v>0</v>
      </c>
    </row>
    <row r="57" spans="1:8" x14ac:dyDescent="0.2">
      <c r="A57" s="121" t="s">
        <v>433</v>
      </c>
      <c r="B57" s="120" t="s">
        <v>432</v>
      </c>
      <c r="C57" s="129" t="s">
        <v>431</v>
      </c>
      <c r="D57" s="125" t="s">
        <v>53</v>
      </c>
      <c r="E57" s="128">
        <v>2</v>
      </c>
      <c r="F57" s="128"/>
      <c r="G57" s="116">
        <v>43.35</v>
      </c>
      <c r="H57" s="102">
        <f t="shared" si="3"/>
        <v>0</v>
      </c>
    </row>
    <row r="58" spans="1:8" ht="18" x14ac:dyDescent="0.2">
      <c r="A58" s="121" t="s">
        <v>430</v>
      </c>
      <c r="B58" s="120" t="s">
        <v>429</v>
      </c>
      <c r="C58" s="129" t="s">
        <v>428</v>
      </c>
      <c r="D58" s="125" t="s">
        <v>53</v>
      </c>
      <c r="E58" s="128">
        <v>3</v>
      </c>
      <c r="F58" s="128"/>
      <c r="G58" s="116">
        <v>18.600000000000001</v>
      </c>
      <c r="H58" s="102">
        <f t="shared" si="3"/>
        <v>0</v>
      </c>
    </row>
    <row r="59" spans="1:8" ht="18" x14ac:dyDescent="0.2">
      <c r="A59" s="121" t="s">
        <v>427</v>
      </c>
      <c r="B59" s="120" t="s">
        <v>424</v>
      </c>
      <c r="C59" s="129" t="s">
        <v>426</v>
      </c>
      <c r="D59" s="125" t="s">
        <v>53</v>
      </c>
      <c r="E59" s="128">
        <v>1</v>
      </c>
      <c r="F59" s="128"/>
      <c r="G59" s="116">
        <v>31.79</v>
      </c>
      <c r="H59" s="102">
        <f t="shared" si="3"/>
        <v>0</v>
      </c>
    </row>
    <row r="60" spans="1:8" ht="18" x14ac:dyDescent="0.2">
      <c r="A60" s="121" t="s">
        <v>425</v>
      </c>
      <c r="B60" s="120" t="s">
        <v>424</v>
      </c>
      <c r="C60" s="129" t="s">
        <v>423</v>
      </c>
      <c r="D60" s="125" t="s">
        <v>53</v>
      </c>
      <c r="E60" s="128">
        <v>3</v>
      </c>
      <c r="F60" s="128"/>
      <c r="G60" s="116">
        <v>31.79</v>
      </c>
      <c r="H60" s="102">
        <f t="shared" si="3"/>
        <v>0</v>
      </c>
    </row>
    <row r="61" spans="1:8" ht="15" customHeight="1" x14ac:dyDescent="0.2">
      <c r="A61" s="121" t="s">
        <v>422</v>
      </c>
      <c r="B61" s="120" t="s">
        <v>421</v>
      </c>
      <c r="C61" s="129" t="s">
        <v>420</v>
      </c>
      <c r="D61" s="125" t="s">
        <v>53</v>
      </c>
      <c r="E61" s="128">
        <v>1</v>
      </c>
      <c r="F61" s="128"/>
      <c r="G61" s="116">
        <v>28.48</v>
      </c>
      <c r="H61" s="102">
        <f t="shared" si="3"/>
        <v>0</v>
      </c>
    </row>
    <row r="62" spans="1:8" ht="15" customHeight="1" x14ac:dyDescent="0.2">
      <c r="A62" s="121" t="s">
        <v>419</v>
      </c>
      <c r="B62" s="120" t="s">
        <v>418</v>
      </c>
      <c r="C62" s="129" t="s">
        <v>417</v>
      </c>
      <c r="D62" s="125" t="s">
        <v>53</v>
      </c>
      <c r="E62" s="128">
        <v>1</v>
      </c>
      <c r="F62" s="128"/>
      <c r="G62" s="116">
        <v>38.53</v>
      </c>
      <c r="H62" s="102">
        <f t="shared" si="3"/>
        <v>0</v>
      </c>
    </row>
    <row r="63" spans="1:8" x14ac:dyDescent="0.2">
      <c r="A63" s="121" t="s">
        <v>416</v>
      </c>
      <c r="B63" s="120" t="s">
        <v>415</v>
      </c>
      <c r="C63" s="130" t="s">
        <v>414</v>
      </c>
      <c r="D63" s="125" t="s">
        <v>53</v>
      </c>
      <c r="E63" s="128">
        <v>1</v>
      </c>
      <c r="F63" s="128"/>
      <c r="G63" s="116">
        <v>11.71</v>
      </c>
      <c r="H63" s="102">
        <f t="shared" si="3"/>
        <v>0</v>
      </c>
    </row>
    <row r="64" spans="1:8" x14ac:dyDescent="0.2">
      <c r="A64" s="121" t="s">
        <v>413</v>
      </c>
      <c r="B64" s="120" t="s">
        <v>412</v>
      </c>
      <c r="C64" s="130" t="s">
        <v>411</v>
      </c>
      <c r="D64" s="125" t="s">
        <v>53</v>
      </c>
      <c r="E64" s="128">
        <v>1</v>
      </c>
      <c r="F64" s="128"/>
      <c r="G64" s="116">
        <v>17.71</v>
      </c>
      <c r="H64" s="102">
        <f t="shared" si="3"/>
        <v>0</v>
      </c>
    </row>
    <row r="65" spans="1:8" ht="12.75" customHeight="1" x14ac:dyDescent="0.2">
      <c r="A65" s="121" t="s">
        <v>410</v>
      </c>
      <c r="B65" s="120" t="s">
        <v>407</v>
      </c>
      <c r="C65" s="129" t="s">
        <v>409</v>
      </c>
      <c r="D65" s="125" t="s">
        <v>53</v>
      </c>
      <c r="E65" s="128">
        <v>3</v>
      </c>
      <c r="F65" s="128"/>
      <c r="G65" s="116">
        <v>2.04</v>
      </c>
      <c r="H65" s="102">
        <f t="shared" si="3"/>
        <v>0</v>
      </c>
    </row>
    <row r="66" spans="1:8" ht="12.75" customHeight="1" x14ac:dyDescent="0.2">
      <c r="A66" s="121" t="s">
        <v>408</v>
      </c>
      <c r="B66" s="120" t="s">
        <v>407</v>
      </c>
      <c r="C66" s="129" t="s">
        <v>406</v>
      </c>
      <c r="D66" s="125" t="s">
        <v>53</v>
      </c>
      <c r="E66" s="128">
        <v>3</v>
      </c>
      <c r="F66" s="128"/>
      <c r="G66" s="116">
        <v>2.04</v>
      </c>
      <c r="H66" s="102">
        <f t="shared" si="3"/>
        <v>0</v>
      </c>
    </row>
    <row r="67" spans="1:8" x14ac:dyDescent="0.2">
      <c r="A67" s="121" t="s">
        <v>405</v>
      </c>
      <c r="B67" s="120" t="s">
        <v>404</v>
      </c>
      <c r="C67" s="129" t="s">
        <v>403</v>
      </c>
      <c r="D67" s="125" t="s">
        <v>53</v>
      </c>
      <c r="E67" s="128">
        <v>3</v>
      </c>
      <c r="F67" s="128"/>
      <c r="G67" s="116">
        <v>16.350000000000001</v>
      </c>
      <c r="H67" s="102">
        <f t="shared" si="3"/>
        <v>0</v>
      </c>
    </row>
    <row r="68" spans="1:8" x14ac:dyDescent="0.2">
      <c r="A68" s="121" t="s">
        <v>402</v>
      </c>
      <c r="B68" s="120" t="s">
        <v>401</v>
      </c>
      <c r="C68" s="129" t="s">
        <v>400</v>
      </c>
      <c r="D68" s="125" t="s">
        <v>53</v>
      </c>
      <c r="E68" s="128">
        <v>1</v>
      </c>
      <c r="F68" s="128"/>
      <c r="G68" s="116">
        <v>34.49</v>
      </c>
      <c r="H68" s="102">
        <f t="shared" si="3"/>
        <v>0</v>
      </c>
    </row>
    <row r="69" spans="1:8" ht="30" x14ac:dyDescent="0.2">
      <c r="A69" s="121" t="s">
        <v>399</v>
      </c>
      <c r="B69" s="120" t="s">
        <v>398</v>
      </c>
      <c r="C69" s="129" t="s">
        <v>397</v>
      </c>
      <c r="D69" s="125" t="s">
        <v>53</v>
      </c>
      <c r="E69" s="128">
        <v>2</v>
      </c>
      <c r="F69" s="128"/>
      <c r="G69" s="116">
        <v>3.82</v>
      </c>
      <c r="H69" s="102">
        <f t="shared" si="3"/>
        <v>0</v>
      </c>
    </row>
    <row r="70" spans="1:8" ht="30" x14ac:dyDescent="0.2">
      <c r="A70" s="121" t="s">
        <v>396</v>
      </c>
      <c r="B70" s="120" t="s">
        <v>395</v>
      </c>
      <c r="C70" s="129" t="s">
        <v>394</v>
      </c>
      <c r="D70" s="125" t="s">
        <v>53</v>
      </c>
      <c r="E70" s="128">
        <v>1</v>
      </c>
      <c r="F70" s="128"/>
      <c r="G70" s="116">
        <v>8.06</v>
      </c>
      <c r="H70" s="102">
        <f t="shared" si="3"/>
        <v>0</v>
      </c>
    </row>
    <row r="71" spans="1:8" ht="65.25" customHeight="1" x14ac:dyDescent="0.2">
      <c r="A71" s="121" t="s">
        <v>393</v>
      </c>
      <c r="B71" s="120" t="s">
        <v>392</v>
      </c>
      <c r="C71" s="129" t="s">
        <v>391</v>
      </c>
      <c r="D71" s="125" t="s">
        <v>53</v>
      </c>
      <c r="E71" s="128">
        <v>2</v>
      </c>
      <c r="F71" s="128"/>
      <c r="G71" s="116">
        <v>7.7</v>
      </c>
      <c r="H71" s="102">
        <f t="shared" si="3"/>
        <v>0</v>
      </c>
    </row>
    <row r="72" spans="1:8" ht="66.75" customHeight="1" x14ac:dyDescent="0.2">
      <c r="A72" s="121" t="s">
        <v>390</v>
      </c>
      <c r="B72" s="120" t="s">
        <v>389</v>
      </c>
      <c r="C72" s="129" t="s">
        <v>388</v>
      </c>
      <c r="D72" s="125" t="s">
        <v>53</v>
      </c>
      <c r="E72" s="128">
        <v>1</v>
      </c>
      <c r="F72" s="128"/>
      <c r="G72" s="116">
        <v>16.82</v>
      </c>
      <c r="H72" s="102">
        <f t="shared" si="3"/>
        <v>0</v>
      </c>
    </row>
    <row r="73" spans="1:8" ht="61.5" customHeight="1" x14ac:dyDescent="0.2">
      <c r="A73" s="121" t="s">
        <v>387</v>
      </c>
      <c r="B73" s="120" t="s">
        <v>386</v>
      </c>
      <c r="C73" s="129" t="s">
        <v>385</v>
      </c>
      <c r="D73" s="125" t="s">
        <v>53</v>
      </c>
      <c r="E73" s="128">
        <v>3</v>
      </c>
      <c r="F73" s="128"/>
      <c r="G73" s="116">
        <v>23.99</v>
      </c>
      <c r="H73" s="102">
        <f t="shared" si="3"/>
        <v>0</v>
      </c>
    </row>
    <row r="74" spans="1:8" ht="70.5" customHeight="1" x14ac:dyDescent="0.2">
      <c r="A74" s="121" t="s">
        <v>384</v>
      </c>
      <c r="B74" s="120" t="s">
        <v>383</v>
      </c>
      <c r="C74" s="129" t="s">
        <v>382</v>
      </c>
      <c r="D74" s="125" t="s">
        <v>53</v>
      </c>
      <c r="E74" s="128">
        <v>2</v>
      </c>
      <c r="F74" s="128"/>
      <c r="G74" s="116">
        <v>8.0299999999999994</v>
      </c>
      <c r="H74" s="102">
        <f t="shared" si="3"/>
        <v>0</v>
      </c>
    </row>
    <row r="75" spans="1:8" ht="69" customHeight="1" x14ac:dyDescent="0.2">
      <c r="A75" s="121" t="s">
        <v>381</v>
      </c>
      <c r="B75" s="120" t="s">
        <v>380</v>
      </c>
      <c r="C75" s="129" t="s">
        <v>379</v>
      </c>
      <c r="D75" s="125" t="s">
        <v>53</v>
      </c>
      <c r="E75" s="128">
        <v>4</v>
      </c>
      <c r="F75" s="128"/>
      <c r="G75" s="116">
        <v>18.059999999999999</v>
      </c>
      <c r="H75" s="102">
        <f t="shared" si="3"/>
        <v>0</v>
      </c>
    </row>
    <row r="76" spans="1:8" ht="69" customHeight="1" x14ac:dyDescent="0.2">
      <c r="A76" s="121" t="s">
        <v>378</v>
      </c>
      <c r="B76" s="120" t="s">
        <v>377</v>
      </c>
      <c r="C76" s="129" t="s">
        <v>376</v>
      </c>
      <c r="D76" s="125" t="s">
        <v>53</v>
      </c>
      <c r="E76" s="128">
        <v>3</v>
      </c>
      <c r="F76" s="128"/>
      <c r="G76" s="116">
        <v>26.25</v>
      </c>
      <c r="H76" s="102">
        <f t="shared" si="3"/>
        <v>0</v>
      </c>
    </row>
    <row r="77" spans="1:8" x14ac:dyDescent="0.2">
      <c r="A77" s="121" t="s">
        <v>375</v>
      </c>
      <c r="B77" s="120" t="s">
        <v>374</v>
      </c>
      <c r="C77" s="129" t="s">
        <v>373</v>
      </c>
      <c r="D77" s="125" t="s">
        <v>53</v>
      </c>
      <c r="E77" s="128">
        <v>6</v>
      </c>
      <c r="F77" s="128"/>
      <c r="G77" s="116">
        <v>8.5399999999999991</v>
      </c>
      <c r="H77" s="102">
        <f t="shared" si="3"/>
        <v>0</v>
      </c>
    </row>
    <row r="78" spans="1:8" ht="30" x14ac:dyDescent="0.2">
      <c r="A78" s="121" t="s">
        <v>372</v>
      </c>
      <c r="B78" s="120" t="s">
        <v>371</v>
      </c>
      <c r="C78" s="129" t="s">
        <v>370</v>
      </c>
      <c r="D78" s="125" t="s">
        <v>16</v>
      </c>
      <c r="E78" s="128">
        <v>46.6</v>
      </c>
      <c r="F78" s="128"/>
      <c r="G78" s="116">
        <v>0.18</v>
      </c>
      <c r="H78" s="102">
        <f t="shared" si="3"/>
        <v>0</v>
      </c>
    </row>
    <row r="79" spans="1:8" ht="30" x14ac:dyDescent="0.2">
      <c r="A79" s="121" t="s">
        <v>369</v>
      </c>
      <c r="B79" s="120" t="s">
        <v>368</v>
      </c>
      <c r="C79" s="129" t="s">
        <v>367</v>
      </c>
      <c r="D79" s="125" t="s">
        <v>16</v>
      </c>
      <c r="E79" s="128">
        <v>207.49</v>
      </c>
      <c r="F79" s="128"/>
      <c r="G79" s="116">
        <v>0.23</v>
      </c>
      <c r="H79" s="102">
        <f t="shared" si="3"/>
        <v>0</v>
      </c>
    </row>
    <row r="80" spans="1:8" ht="13.5" customHeight="1" x14ac:dyDescent="0.2">
      <c r="A80" s="121" t="s">
        <v>366</v>
      </c>
      <c r="B80" s="120" t="s">
        <v>365</v>
      </c>
      <c r="C80" s="129" t="s">
        <v>364</v>
      </c>
      <c r="D80" s="125" t="s">
        <v>16</v>
      </c>
      <c r="E80" s="128">
        <v>46.6</v>
      </c>
      <c r="F80" s="128"/>
      <c r="G80" s="116">
        <v>0.67</v>
      </c>
      <c r="H80" s="102">
        <f t="shared" si="3"/>
        <v>0</v>
      </c>
    </row>
    <row r="81" spans="1:8" ht="13.5" customHeight="1" x14ac:dyDescent="0.2">
      <c r="A81" s="121" t="s">
        <v>363</v>
      </c>
      <c r="B81" s="120" t="s">
        <v>362</v>
      </c>
      <c r="C81" s="129" t="s">
        <v>361</v>
      </c>
      <c r="D81" s="125" t="s">
        <v>16</v>
      </c>
      <c r="E81" s="128">
        <v>207.49</v>
      </c>
      <c r="F81" s="128"/>
      <c r="G81" s="116">
        <v>1.1000000000000001</v>
      </c>
      <c r="H81" s="102">
        <f t="shared" si="3"/>
        <v>0</v>
      </c>
    </row>
    <row r="82" spans="1:8" ht="13.5" customHeight="1" x14ac:dyDescent="0.2">
      <c r="A82" s="121" t="s">
        <v>360</v>
      </c>
      <c r="B82" s="120" t="s">
        <v>359</v>
      </c>
      <c r="C82" s="129" t="s">
        <v>358</v>
      </c>
      <c r="D82" s="125" t="s">
        <v>16</v>
      </c>
      <c r="E82" s="128">
        <v>254.09</v>
      </c>
      <c r="F82" s="128"/>
      <c r="G82" s="116">
        <v>0.3</v>
      </c>
      <c r="H82" s="102">
        <f t="shared" si="3"/>
        <v>0</v>
      </c>
    </row>
    <row r="83" spans="1:8" ht="13.5" customHeight="1" x14ac:dyDescent="0.2">
      <c r="A83" s="121" t="s">
        <v>357</v>
      </c>
      <c r="B83" s="120" t="s">
        <v>356</v>
      </c>
      <c r="C83" s="129" t="s">
        <v>355</v>
      </c>
      <c r="D83" s="125" t="s">
        <v>16</v>
      </c>
      <c r="E83" s="128">
        <v>255.09</v>
      </c>
      <c r="F83" s="128"/>
      <c r="G83" s="116">
        <v>0.13</v>
      </c>
      <c r="H83" s="102">
        <f t="shared" si="3"/>
        <v>0</v>
      </c>
    </row>
    <row r="84" spans="1:8" ht="13.5" customHeight="1" x14ac:dyDescent="0.2">
      <c r="A84" s="121" t="s">
        <v>354</v>
      </c>
      <c r="B84" s="120" t="s">
        <v>353</v>
      </c>
      <c r="C84" s="129" t="s">
        <v>352</v>
      </c>
      <c r="D84" s="125" t="s">
        <v>351</v>
      </c>
      <c r="E84" s="128">
        <v>6</v>
      </c>
      <c r="F84" s="128"/>
      <c r="G84" s="116">
        <v>33.840000000000003</v>
      </c>
      <c r="H84" s="102">
        <f t="shared" si="3"/>
        <v>0</v>
      </c>
    </row>
    <row r="85" spans="1:8" ht="30" x14ac:dyDescent="0.2">
      <c r="A85" s="121" t="s">
        <v>124</v>
      </c>
      <c r="B85" s="120" t="s">
        <v>350</v>
      </c>
      <c r="C85" s="129" t="s">
        <v>349</v>
      </c>
      <c r="D85" s="125" t="s">
        <v>16</v>
      </c>
      <c r="E85" s="128">
        <v>510</v>
      </c>
      <c r="F85" s="128"/>
      <c r="G85" s="116">
        <v>9.09</v>
      </c>
      <c r="H85" s="102">
        <f t="shared" si="3"/>
        <v>0</v>
      </c>
    </row>
    <row r="86" spans="1:8" ht="30.75" thickBot="1" x14ac:dyDescent="0.25">
      <c r="A86" s="121" t="s">
        <v>348</v>
      </c>
      <c r="B86" s="120" t="s">
        <v>347</v>
      </c>
      <c r="C86" s="129" t="s">
        <v>346</v>
      </c>
      <c r="D86" s="125" t="s">
        <v>16</v>
      </c>
      <c r="E86" s="128">
        <v>150</v>
      </c>
      <c r="F86" s="128"/>
      <c r="G86" s="116">
        <v>21.83</v>
      </c>
      <c r="H86" s="102">
        <f t="shared" si="3"/>
        <v>0</v>
      </c>
    </row>
    <row r="87" spans="1:8" s="99" customFormat="1" thickBot="1" x14ac:dyDescent="0.25">
      <c r="A87" s="240" t="s">
        <v>345</v>
      </c>
      <c r="B87" s="188"/>
      <c r="C87" s="188"/>
      <c r="D87" s="188"/>
      <c r="E87" s="188"/>
      <c r="F87" s="188"/>
      <c r="G87" s="189"/>
      <c r="H87" s="98">
        <f>SUM(H38:H86)</f>
        <v>0</v>
      </c>
    </row>
    <row r="88" spans="1:8" s="99" customFormat="1" thickBot="1" x14ac:dyDescent="0.25">
      <c r="A88" s="240" t="s">
        <v>206</v>
      </c>
      <c r="B88" s="189"/>
      <c r="C88" s="187" t="s">
        <v>59</v>
      </c>
      <c r="D88" s="188"/>
      <c r="E88" s="188"/>
      <c r="F88" s="188"/>
      <c r="G88" s="188"/>
      <c r="H88" s="241"/>
    </row>
    <row r="89" spans="1:8" ht="15" customHeight="1" x14ac:dyDescent="0.2">
      <c r="A89" s="121" t="s">
        <v>344</v>
      </c>
      <c r="B89" s="120" t="s">
        <v>343</v>
      </c>
      <c r="C89" s="119" t="s">
        <v>342</v>
      </c>
      <c r="D89" s="118" t="s">
        <v>53</v>
      </c>
      <c r="E89" s="117">
        <v>10</v>
      </c>
      <c r="F89" s="117"/>
      <c r="G89" s="116">
        <v>10.52</v>
      </c>
      <c r="H89" s="102">
        <f>ROUND(E89*F89,2)</f>
        <v>0</v>
      </c>
    </row>
    <row r="90" spans="1:8" ht="30" x14ac:dyDescent="0.2">
      <c r="A90" s="121" t="s">
        <v>341</v>
      </c>
      <c r="B90" s="120" t="s">
        <v>340</v>
      </c>
      <c r="C90" s="123" t="s">
        <v>61</v>
      </c>
      <c r="D90" s="122" t="s">
        <v>53</v>
      </c>
      <c r="E90" s="128">
        <v>2</v>
      </c>
      <c r="F90" s="128"/>
      <c r="G90" s="116">
        <v>87.96</v>
      </c>
      <c r="H90" s="102">
        <f t="shared" ref="H90:H91" si="4">ROUND(E90*F90,2)</f>
        <v>0</v>
      </c>
    </row>
    <row r="91" spans="1:8" ht="30.75" thickBot="1" x14ac:dyDescent="0.25">
      <c r="A91" s="121" t="s">
        <v>339</v>
      </c>
      <c r="B91" s="120" t="s">
        <v>338</v>
      </c>
      <c r="C91" s="123" t="s">
        <v>63</v>
      </c>
      <c r="D91" s="122" t="s">
        <v>53</v>
      </c>
      <c r="E91" s="128">
        <v>1</v>
      </c>
      <c r="F91" s="128"/>
      <c r="G91" s="116">
        <v>82.45</v>
      </c>
      <c r="H91" s="102">
        <f t="shared" si="4"/>
        <v>0</v>
      </c>
    </row>
    <row r="92" spans="1:8" s="99" customFormat="1" thickBot="1" x14ac:dyDescent="0.25">
      <c r="A92" s="240" t="s">
        <v>337</v>
      </c>
      <c r="B92" s="188"/>
      <c r="C92" s="188"/>
      <c r="D92" s="188"/>
      <c r="E92" s="188"/>
      <c r="F92" s="188"/>
      <c r="G92" s="189"/>
      <c r="H92" s="98">
        <f>SUM(H89:H91)</f>
        <v>0</v>
      </c>
    </row>
    <row r="93" spans="1:8" s="99" customFormat="1" thickBot="1" x14ac:dyDescent="0.25">
      <c r="A93" s="240" t="s">
        <v>205</v>
      </c>
      <c r="B93" s="189"/>
      <c r="C93" s="187" t="s">
        <v>76</v>
      </c>
      <c r="D93" s="188"/>
      <c r="E93" s="188"/>
      <c r="F93" s="188"/>
      <c r="G93" s="188"/>
      <c r="H93" s="241"/>
    </row>
    <row r="94" spans="1:8" s="99" customFormat="1" thickBot="1" x14ac:dyDescent="0.25">
      <c r="A94" s="240" t="s">
        <v>336</v>
      </c>
      <c r="B94" s="189"/>
      <c r="C94" s="187" t="s">
        <v>335</v>
      </c>
      <c r="D94" s="188"/>
      <c r="E94" s="188"/>
      <c r="F94" s="188"/>
      <c r="G94" s="188"/>
      <c r="H94" s="241"/>
    </row>
    <row r="95" spans="1:8" ht="30" x14ac:dyDescent="0.2">
      <c r="A95" s="101" t="s">
        <v>334</v>
      </c>
      <c r="B95" s="120" t="s">
        <v>331</v>
      </c>
      <c r="C95" s="127" t="s">
        <v>333</v>
      </c>
      <c r="D95" s="126" t="s">
        <v>16</v>
      </c>
      <c r="E95" s="117">
        <v>6</v>
      </c>
      <c r="F95" s="117"/>
      <c r="G95" s="116">
        <v>26.53</v>
      </c>
      <c r="H95" s="102">
        <f>ROUND(E95*F95,2)</f>
        <v>0</v>
      </c>
    </row>
    <row r="96" spans="1:8" ht="30.75" thickBot="1" x14ac:dyDescent="0.25">
      <c r="A96" s="101" t="s">
        <v>332</v>
      </c>
      <c r="B96" s="120" t="s">
        <v>331</v>
      </c>
      <c r="C96" s="127" t="s">
        <v>330</v>
      </c>
      <c r="D96" s="126" t="s">
        <v>16</v>
      </c>
      <c r="E96" s="117">
        <v>30</v>
      </c>
      <c r="F96" s="117"/>
      <c r="G96" s="116">
        <v>26.53</v>
      </c>
      <c r="H96" s="102">
        <f>ROUND(E96*F96,2)</f>
        <v>0</v>
      </c>
    </row>
    <row r="97" spans="1:8" s="99" customFormat="1" thickBot="1" x14ac:dyDescent="0.25">
      <c r="A97" s="240" t="s">
        <v>329</v>
      </c>
      <c r="B97" s="188"/>
      <c r="C97" s="188"/>
      <c r="D97" s="188"/>
      <c r="E97" s="188"/>
      <c r="F97" s="188"/>
      <c r="G97" s="189"/>
      <c r="H97" s="98">
        <f>SUM(H95:H96)</f>
        <v>0</v>
      </c>
    </row>
    <row r="98" spans="1:8" s="99" customFormat="1" thickBot="1" x14ac:dyDescent="0.25">
      <c r="A98" s="240" t="s">
        <v>204</v>
      </c>
      <c r="B98" s="189"/>
      <c r="C98" s="187" t="s">
        <v>65</v>
      </c>
      <c r="D98" s="188"/>
      <c r="E98" s="188"/>
      <c r="F98" s="188"/>
      <c r="G98" s="188"/>
      <c r="H98" s="241"/>
    </row>
    <row r="99" spans="1:8" x14ac:dyDescent="0.2">
      <c r="A99" s="121" t="s">
        <v>328</v>
      </c>
      <c r="B99" s="120" t="s">
        <v>327</v>
      </c>
      <c r="C99" s="119" t="s">
        <v>66</v>
      </c>
      <c r="D99" s="118" t="s">
        <v>18</v>
      </c>
      <c r="E99" s="117">
        <v>350.16</v>
      </c>
      <c r="F99" s="117"/>
      <c r="G99" s="116">
        <v>1.76</v>
      </c>
      <c r="H99" s="102">
        <f>ROUND(E99*F99,2)</f>
        <v>0</v>
      </c>
    </row>
    <row r="100" spans="1:8" ht="60" x14ac:dyDescent="0.2">
      <c r="A100" s="108" t="s">
        <v>326</v>
      </c>
      <c r="B100" s="120" t="s">
        <v>325</v>
      </c>
      <c r="C100" s="123" t="s">
        <v>539</v>
      </c>
      <c r="D100" s="125" t="s">
        <v>20</v>
      </c>
      <c r="E100" s="124">
        <v>156.1</v>
      </c>
      <c r="F100" s="124"/>
      <c r="G100" s="116">
        <v>29.99</v>
      </c>
      <c r="H100" s="102">
        <f t="shared" ref="H100:H106" si="5">ROUND(E100*F100,2)</f>
        <v>0</v>
      </c>
    </row>
    <row r="101" spans="1:8" x14ac:dyDescent="0.2">
      <c r="A101" s="121" t="s">
        <v>324</v>
      </c>
      <c r="B101" s="120" t="s">
        <v>323</v>
      </c>
      <c r="C101" s="123" t="s">
        <v>67</v>
      </c>
      <c r="D101" s="122" t="s">
        <v>68</v>
      </c>
      <c r="E101" s="117">
        <v>52.11</v>
      </c>
      <c r="F101" s="117"/>
      <c r="G101" s="116">
        <v>106.92</v>
      </c>
      <c r="H101" s="102">
        <f t="shared" si="5"/>
        <v>0</v>
      </c>
    </row>
    <row r="102" spans="1:8" x14ac:dyDescent="0.2">
      <c r="A102" s="108" t="s">
        <v>322</v>
      </c>
      <c r="B102" s="120" t="s">
        <v>321</v>
      </c>
      <c r="C102" s="123" t="s">
        <v>70</v>
      </c>
      <c r="D102" s="122" t="s">
        <v>68</v>
      </c>
      <c r="E102" s="117">
        <v>34.409999999999997</v>
      </c>
      <c r="F102" s="117"/>
      <c r="G102" s="116">
        <v>145.62</v>
      </c>
      <c r="H102" s="102">
        <f t="shared" si="5"/>
        <v>0</v>
      </c>
    </row>
    <row r="103" spans="1:8" ht="45" x14ac:dyDescent="0.2">
      <c r="A103" s="121" t="s">
        <v>320</v>
      </c>
      <c r="B103" s="120" t="s">
        <v>319</v>
      </c>
      <c r="C103" s="123" t="s">
        <v>71</v>
      </c>
      <c r="D103" s="122" t="s">
        <v>18</v>
      </c>
      <c r="E103" s="117">
        <v>4</v>
      </c>
      <c r="F103" s="117"/>
      <c r="G103" s="116">
        <v>13.56</v>
      </c>
      <c r="H103" s="102">
        <f t="shared" si="5"/>
        <v>0</v>
      </c>
    </row>
    <row r="104" spans="1:8" ht="45" x14ac:dyDescent="0.2">
      <c r="A104" s="108" t="s">
        <v>318</v>
      </c>
      <c r="B104" s="120" t="s">
        <v>317</v>
      </c>
      <c r="C104" s="123" t="s">
        <v>72</v>
      </c>
      <c r="D104" s="122" t="s">
        <v>18</v>
      </c>
      <c r="E104" s="117">
        <v>4</v>
      </c>
      <c r="F104" s="117"/>
      <c r="G104" s="116">
        <v>31.27</v>
      </c>
      <c r="H104" s="102">
        <f t="shared" si="5"/>
        <v>0</v>
      </c>
    </row>
    <row r="105" spans="1:8" ht="30" x14ac:dyDescent="0.2">
      <c r="A105" s="121" t="s">
        <v>316</v>
      </c>
      <c r="B105" s="120" t="s">
        <v>315</v>
      </c>
      <c r="C105" s="123" t="s">
        <v>73</v>
      </c>
      <c r="D105" s="122" t="s">
        <v>16</v>
      </c>
      <c r="E105" s="117">
        <v>12</v>
      </c>
      <c r="F105" s="117"/>
      <c r="G105" s="116">
        <v>11.33</v>
      </c>
      <c r="H105" s="102">
        <f t="shared" si="5"/>
        <v>0</v>
      </c>
    </row>
    <row r="106" spans="1:8" ht="30.75" thickBot="1" x14ac:dyDescent="0.25">
      <c r="A106" s="108" t="s">
        <v>314</v>
      </c>
      <c r="B106" s="120" t="s">
        <v>313</v>
      </c>
      <c r="C106" s="123" t="s">
        <v>74</v>
      </c>
      <c r="D106" s="122" t="s">
        <v>16</v>
      </c>
      <c r="E106" s="117">
        <v>12</v>
      </c>
      <c r="F106" s="117"/>
      <c r="G106" s="116">
        <v>27.52</v>
      </c>
      <c r="H106" s="102">
        <f t="shared" si="5"/>
        <v>0</v>
      </c>
    </row>
    <row r="107" spans="1:8" s="99" customFormat="1" thickBot="1" x14ac:dyDescent="0.25">
      <c r="A107" s="240" t="s">
        <v>312</v>
      </c>
      <c r="B107" s="188"/>
      <c r="C107" s="188"/>
      <c r="D107" s="188"/>
      <c r="E107" s="188"/>
      <c r="F107" s="188"/>
      <c r="G107" s="189"/>
      <c r="H107" s="98">
        <f>SUM(H99:H106)</f>
        <v>0</v>
      </c>
    </row>
    <row r="108" spans="1:8" s="99" customFormat="1" thickBot="1" x14ac:dyDescent="0.25">
      <c r="A108" s="240" t="s">
        <v>203</v>
      </c>
      <c r="B108" s="189"/>
      <c r="C108" s="187" t="s">
        <v>80</v>
      </c>
      <c r="D108" s="188"/>
      <c r="E108" s="188"/>
      <c r="F108" s="188"/>
      <c r="G108" s="188"/>
      <c r="H108" s="241"/>
    </row>
    <row r="109" spans="1:8" x14ac:dyDescent="0.2">
      <c r="A109" s="121" t="s">
        <v>311</v>
      </c>
      <c r="B109" s="120" t="s">
        <v>306</v>
      </c>
      <c r="C109" s="119" t="s">
        <v>310</v>
      </c>
      <c r="D109" s="118" t="s">
        <v>53</v>
      </c>
      <c r="E109" s="117">
        <v>8</v>
      </c>
      <c r="F109" s="117"/>
      <c r="G109" s="116">
        <v>11.27</v>
      </c>
      <c r="H109" s="102">
        <f>ROUND(E109*F109,2)</f>
        <v>0</v>
      </c>
    </row>
    <row r="110" spans="1:8" ht="14.25" customHeight="1" x14ac:dyDescent="0.2">
      <c r="A110" s="121" t="s">
        <v>309</v>
      </c>
      <c r="B110" s="120" t="s">
        <v>306</v>
      </c>
      <c r="C110" s="119" t="s">
        <v>82</v>
      </c>
      <c r="D110" s="118" t="s">
        <v>53</v>
      </c>
      <c r="E110" s="117">
        <v>4</v>
      </c>
      <c r="F110" s="117"/>
      <c r="G110" s="116">
        <v>11.27</v>
      </c>
      <c r="H110" s="102">
        <f t="shared" ref="H110:H117" si="6">ROUND(E110*F110,2)</f>
        <v>0</v>
      </c>
    </row>
    <row r="111" spans="1:8" x14ac:dyDescent="0.2">
      <c r="A111" s="121" t="s">
        <v>308</v>
      </c>
      <c r="B111" s="120" t="s">
        <v>306</v>
      </c>
      <c r="C111" s="119" t="s">
        <v>85</v>
      </c>
      <c r="D111" s="118" t="s">
        <v>53</v>
      </c>
      <c r="E111" s="117">
        <v>1</v>
      </c>
      <c r="F111" s="117"/>
      <c r="G111" s="116">
        <v>11.27</v>
      </c>
      <c r="H111" s="102">
        <f t="shared" si="6"/>
        <v>0</v>
      </c>
    </row>
    <row r="112" spans="1:8" x14ac:dyDescent="0.2">
      <c r="A112" s="121" t="s">
        <v>307</v>
      </c>
      <c r="B112" s="120" t="s">
        <v>306</v>
      </c>
      <c r="C112" s="119" t="s">
        <v>86</v>
      </c>
      <c r="D112" s="118" t="s">
        <v>53</v>
      </c>
      <c r="E112" s="117">
        <v>1</v>
      </c>
      <c r="F112" s="117"/>
      <c r="G112" s="116">
        <v>11.27</v>
      </c>
      <c r="H112" s="102">
        <f t="shared" si="6"/>
        <v>0</v>
      </c>
    </row>
    <row r="113" spans="1:8" x14ac:dyDescent="0.2">
      <c r="A113" s="121" t="s">
        <v>305</v>
      </c>
      <c r="B113" s="120" t="s">
        <v>302</v>
      </c>
      <c r="C113" s="123" t="s">
        <v>88</v>
      </c>
      <c r="D113" s="118" t="s">
        <v>53</v>
      </c>
      <c r="E113" s="117">
        <v>7</v>
      </c>
      <c r="F113" s="117"/>
      <c r="G113" s="116">
        <v>13.32</v>
      </c>
      <c r="H113" s="102">
        <f t="shared" si="6"/>
        <v>0</v>
      </c>
    </row>
    <row r="114" spans="1:8" x14ac:dyDescent="0.2">
      <c r="A114" s="121" t="s">
        <v>304</v>
      </c>
      <c r="B114" s="120" t="s">
        <v>302</v>
      </c>
      <c r="C114" s="123" t="s">
        <v>89</v>
      </c>
      <c r="D114" s="118" t="s">
        <v>53</v>
      </c>
      <c r="E114" s="117">
        <v>4</v>
      </c>
      <c r="F114" s="117"/>
      <c r="G114" s="116">
        <v>13.32</v>
      </c>
      <c r="H114" s="102">
        <f t="shared" si="6"/>
        <v>0</v>
      </c>
    </row>
    <row r="115" spans="1:8" x14ac:dyDescent="0.2">
      <c r="A115" s="121" t="s">
        <v>303</v>
      </c>
      <c r="B115" s="120" t="s">
        <v>302</v>
      </c>
      <c r="C115" s="123" t="s">
        <v>90</v>
      </c>
      <c r="D115" s="118" t="s">
        <v>53</v>
      </c>
      <c r="E115" s="117">
        <v>4</v>
      </c>
      <c r="F115" s="117"/>
      <c r="G115" s="116">
        <v>13.32</v>
      </c>
      <c r="H115" s="102">
        <f t="shared" si="6"/>
        <v>0</v>
      </c>
    </row>
    <row r="116" spans="1:8" x14ac:dyDescent="0.2">
      <c r="A116" s="121" t="s">
        <v>301</v>
      </c>
      <c r="B116" s="120" t="s">
        <v>300</v>
      </c>
      <c r="C116" s="123" t="s">
        <v>299</v>
      </c>
      <c r="D116" s="122" t="s">
        <v>53</v>
      </c>
      <c r="E116" s="117">
        <v>8</v>
      </c>
      <c r="F116" s="117"/>
      <c r="G116" s="116">
        <v>16.399999999999999</v>
      </c>
      <c r="H116" s="102">
        <f t="shared" si="6"/>
        <v>0</v>
      </c>
    </row>
    <row r="117" spans="1:8" ht="15.75" thickBot="1" x14ac:dyDescent="0.25">
      <c r="A117" s="121" t="s">
        <v>298</v>
      </c>
      <c r="B117" s="120" t="s">
        <v>297</v>
      </c>
      <c r="C117" s="123" t="s">
        <v>92</v>
      </c>
      <c r="D117" s="122" t="s">
        <v>16</v>
      </c>
      <c r="E117" s="117">
        <v>525</v>
      </c>
      <c r="F117" s="117"/>
      <c r="G117" s="116">
        <v>0.26</v>
      </c>
      <c r="H117" s="102">
        <f t="shared" si="6"/>
        <v>0</v>
      </c>
    </row>
    <row r="118" spans="1:8" s="99" customFormat="1" thickBot="1" x14ac:dyDescent="0.25">
      <c r="A118" s="240" t="s">
        <v>296</v>
      </c>
      <c r="B118" s="188"/>
      <c r="C118" s="188"/>
      <c r="D118" s="188"/>
      <c r="E118" s="188"/>
      <c r="F118" s="188"/>
      <c r="G118" s="189"/>
      <c r="H118" s="98">
        <f>SUM(H109:H117)</f>
        <v>0</v>
      </c>
    </row>
    <row r="119" spans="1:8" s="99" customFormat="1" thickBot="1" x14ac:dyDescent="0.25">
      <c r="A119" s="240" t="s">
        <v>202</v>
      </c>
      <c r="B119" s="189"/>
      <c r="C119" s="187" t="s">
        <v>94</v>
      </c>
      <c r="D119" s="188"/>
      <c r="E119" s="188"/>
      <c r="F119" s="188"/>
      <c r="G119" s="188"/>
      <c r="H119" s="241"/>
    </row>
    <row r="120" spans="1:8" ht="15.75" thickBot="1" x14ac:dyDescent="0.25">
      <c r="A120" s="121" t="s">
        <v>295</v>
      </c>
      <c r="B120" s="120" t="s">
        <v>294</v>
      </c>
      <c r="C120" s="119" t="s">
        <v>95</v>
      </c>
      <c r="D120" s="118" t="s">
        <v>16</v>
      </c>
      <c r="E120" s="117">
        <v>525</v>
      </c>
      <c r="F120" s="117"/>
      <c r="G120" s="116">
        <v>2.39</v>
      </c>
      <c r="H120" s="102">
        <f>ROUND(E120*F120,2)</f>
        <v>0</v>
      </c>
    </row>
    <row r="121" spans="1:8" s="99" customFormat="1" thickBot="1" x14ac:dyDescent="0.25">
      <c r="A121" s="240" t="s">
        <v>293</v>
      </c>
      <c r="B121" s="188"/>
      <c r="C121" s="188"/>
      <c r="D121" s="188"/>
      <c r="E121" s="188"/>
      <c r="F121" s="188"/>
      <c r="G121" s="189"/>
      <c r="H121" s="98">
        <f>SUM(H120:H120)</f>
        <v>0</v>
      </c>
    </row>
    <row r="122" spans="1:8" s="99" customFormat="1" thickBot="1" x14ac:dyDescent="0.25">
      <c r="A122" s="240" t="s">
        <v>201</v>
      </c>
      <c r="B122" s="189"/>
      <c r="C122" s="187" t="s">
        <v>200</v>
      </c>
      <c r="D122" s="188"/>
      <c r="E122" s="188"/>
      <c r="F122" s="188"/>
      <c r="G122" s="188"/>
      <c r="H122" s="241"/>
    </row>
    <row r="123" spans="1:8" ht="30" x14ac:dyDescent="0.2">
      <c r="A123" s="108" t="s">
        <v>292</v>
      </c>
      <c r="B123" s="107" t="s">
        <v>291</v>
      </c>
      <c r="C123" s="115" t="s">
        <v>290</v>
      </c>
      <c r="D123" s="105" t="s">
        <v>53</v>
      </c>
      <c r="E123" s="104">
        <v>9</v>
      </c>
      <c r="F123" s="104"/>
      <c r="G123" s="103">
        <v>12.76</v>
      </c>
      <c r="H123" s="102">
        <f>ROUND(E123*F123,2)</f>
        <v>0</v>
      </c>
    </row>
    <row r="124" spans="1:8" ht="31.5" x14ac:dyDescent="0.2">
      <c r="A124" s="108" t="s">
        <v>289</v>
      </c>
      <c r="B124" s="107" t="s">
        <v>288</v>
      </c>
      <c r="C124" s="114" t="s">
        <v>287</v>
      </c>
      <c r="D124" s="107" t="s">
        <v>53</v>
      </c>
      <c r="E124" s="104">
        <v>1</v>
      </c>
      <c r="F124" s="104"/>
      <c r="G124" s="103">
        <v>15.77</v>
      </c>
      <c r="H124" s="102">
        <f t="shared" ref="H124:H149" si="7">ROUND(E124*F124,2)</f>
        <v>0</v>
      </c>
    </row>
    <row r="125" spans="1:8" ht="31.5" x14ac:dyDescent="0.2">
      <c r="A125" s="108" t="s">
        <v>286</v>
      </c>
      <c r="B125" s="107" t="s">
        <v>285</v>
      </c>
      <c r="C125" s="114" t="s">
        <v>284</v>
      </c>
      <c r="D125" s="107" t="s">
        <v>53</v>
      </c>
      <c r="E125" s="104">
        <v>3</v>
      </c>
      <c r="F125" s="104"/>
      <c r="G125" s="103">
        <v>23.5</v>
      </c>
      <c r="H125" s="102">
        <f t="shared" si="7"/>
        <v>0</v>
      </c>
    </row>
    <row r="126" spans="1:8" ht="15.75" x14ac:dyDescent="0.2">
      <c r="A126" s="108" t="s">
        <v>283</v>
      </c>
      <c r="B126" s="107" t="s">
        <v>282</v>
      </c>
      <c r="C126" s="112" t="s">
        <v>281</v>
      </c>
      <c r="D126" s="107" t="s">
        <v>53</v>
      </c>
      <c r="E126" s="104">
        <v>2</v>
      </c>
      <c r="F126" s="104"/>
      <c r="G126" s="103">
        <v>16.73</v>
      </c>
      <c r="H126" s="102">
        <f t="shared" si="7"/>
        <v>0</v>
      </c>
    </row>
    <row r="127" spans="1:8" x14ac:dyDescent="0.2">
      <c r="A127" s="108" t="s">
        <v>280</v>
      </c>
      <c r="B127" s="113" t="s">
        <v>279</v>
      </c>
      <c r="C127" s="110" t="s">
        <v>278</v>
      </c>
      <c r="D127" s="105" t="s">
        <v>53</v>
      </c>
      <c r="E127" s="104">
        <v>1</v>
      </c>
      <c r="F127" s="104"/>
      <c r="G127" s="103">
        <v>32.979999999999997</v>
      </c>
      <c r="H127" s="102">
        <f t="shared" si="7"/>
        <v>0</v>
      </c>
    </row>
    <row r="128" spans="1:8" ht="15.75" x14ac:dyDescent="0.2">
      <c r="A128" s="108" t="s">
        <v>277</v>
      </c>
      <c r="B128" s="107" t="s">
        <v>276</v>
      </c>
      <c r="C128" s="110" t="s">
        <v>275</v>
      </c>
      <c r="D128" s="105" t="s">
        <v>53</v>
      </c>
      <c r="E128" s="104">
        <v>9</v>
      </c>
      <c r="F128" s="104"/>
      <c r="G128" s="103">
        <v>0.77</v>
      </c>
      <c r="H128" s="102">
        <f t="shared" si="7"/>
        <v>0</v>
      </c>
    </row>
    <row r="129" spans="1:8" ht="15.75" x14ac:dyDescent="0.2">
      <c r="A129" s="108" t="s">
        <v>274</v>
      </c>
      <c r="B129" s="107" t="s">
        <v>273</v>
      </c>
      <c r="C129" s="112" t="s">
        <v>272</v>
      </c>
      <c r="D129" s="107" t="s">
        <v>53</v>
      </c>
      <c r="E129" s="104">
        <v>1</v>
      </c>
      <c r="F129" s="104"/>
      <c r="G129" s="103">
        <v>0.96</v>
      </c>
      <c r="H129" s="102">
        <f t="shared" si="7"/>
        <v>0</v>
      </c>
    </row>
    <row r="130" spans="1:8" ht="15.75" x14ac:dyDescent="0.2">
      <c r="A130" s="108" t="s">
        <v>271</v>
      </c>
      <c r="B130" s="107" t="s">
        <v>270</v>
      </c>
      <c r="C130" s="112" t="s">
        <v>269</v>
      </c>
      <c r="D130" s="107" t="s">
        <v>53</v>
      </c>
      <c r="E130" s="104">
        <v>4</v>
      </c>
      <c r="F130" s="104"/>
      <c r="G130" s="103">
        <v>1.41</v>
      </c>
      <c r="H130" s="102">
        <f t="shared" si="7"/>
        <v>0</v>
      </c>
    </row>
    <row r="131" spans="1:8" ht="30" x14ac:dyDescent="0.2">
      <c r="A131" s="108" t="s">
        <v>268</v>
      </c>
      <c r="B131" s="107" t="s">
        <v>267</v>
      </c>
      <c r="C131" s="110" t="s">
        <v>266</v>
      </c>
      <c r="D131" s="105" t="s">
        <v>53</v>
      </c>
      <c r="E131" s="104">
        <v>9</v>
      </c>
      <c r="F131" s="104"/>
      <c r="G131" s="103">
        <v>5.94</v>
      </c>
      <c r="H131" s="102">
        <f t="shared" si="7"/>
        <v>0</v>
      </c>
    </row>
    <row r="132" spans="1:8" ht="31.5" x14ac:dyDescent="0.2">
      <c r="A132" s="108" t="s">
        <v>265</v>
      </c>
      <c r="B132" s="107" t="s">
        <v>264</v>
      </c>
      <c r="C132" s="112" t="s">
        <v>263</v>
      </c>
      <c r="D132" s="107" t="s">
        <v>53</v>
      </c>
      <c r="E132" s="104">
        <v>1</v>
      </c>
      <c r="F132" s="104"/>
      <c r="G132" s="103">
        <v>8.57</v>
      </c>
      <c r="H132" s="102">
        <f t="shared" si="7"/>
        <v>0</v>
      </c>
    </row>
    <row r="133" spans="1:8" ht="31.5" x14ac:dyDescent="0.2">
      <c r="A133" s="108" t="s">
        <v>262</v>
      </c>
      <c r="B133" s="107" t="s">
        <v>261</v>
      </c>
      <c r="C133" s="112" t="s">
        <v>260</v>
      </c>
      <c r="D133" s="107" t="s">
        <v>53</v>
      </c>
      <c r="E133" s="104">
        <v>3</v>
      </c>
      <c r="F133" s="104"/>
      <c r="G133" s="103">
        <v>16.98</v>
      </c>
      <c r="H133" s="102">
        <f t="shared" si="7"/>
        <v>0</v>
      </c>
    </row>
    <row r="134" spans="1:8" ht="18.75" x14ac:dyDescent="0.2">
      <c r="A134" s="108" t="s">
        <v>259</v>
      </c>
      <c r="B134" s="107" t="s">
        <v>258</v>
      </c>
      <c r="C134" s="112" t="s">
        <v>257</v>
      </c>
      <c r="D134" s="107" t="s">
        <v>53</v>
      </c>
      <c r="E134" s="104">
        <v>1</v>
      </c>
      <c r="F134" s="104"/>
      <c r="G134" s="103">
        <v>29.39</v>
      </c>
      <c r="H134" s="102">
        <f t="shared" si="7"/>
        <v>0</v>
      </c>
    </row>
    <row r="135" spans="1:8" ht="15.75" x14ac:dyDescent="0.2">
      <c r="A135" s="108" t="s">
        <v>256</v>
      </c>
      <c r="B135" s="107" t="s">
        <v>255</v>
      </c>
      <c r="C135" s="112" t="s">
        <v>254</v>
      </c>
      <c r="D135" s="107" t="s">
        <v>53</v>
      </c>
      <c r="E135" s="104">
        <v>3</v>
      </c>
      <c r="F135" s="104"/>
      <c r="G135" s="103">
        <v>6.69</v>
      </c>
      <c r="H135" s="102">
        <f t="shared" si="7"/>
        <v>0</v>
      </c>
    </row>
    <row r="136" spans="1:8" ht="15.75" x14ac:dyDescent="0.2">
      <c r="A136" s="108" t="s">
        <v>253</v>
      </c>
      <c r="B136" s="107" t="s">
        <v>252</v>
      </c>
      <c r="C136" s="112" t="s">
        <v>251</v>
      </c>
      <c r="D136" s="107" t="s">
        <v>53</v>
      </c>
      <c r="E136" s="94">
        <v>3</v>
      </c>
      <c r="F136" s="94"/>
      <c r="G136" s="103">
        <v>29.39</v>
      </c>
      <c r="H136" s="102">
        <f t="shared" si="7"/>
        <v>0</v>
      </c>
    </row>
    <row r="137" spans="1:8" ht="15.75" x14ac:dyDescent="0.2">
      <c r="A137" s="108" t="s">
        <v>250</v>
      </c>
      <c r="B137" s="107" t="s">
        <v>249</v>
      </c>
      <c r="C137" s="110" t="s">
        <v>248</v>
      </c>
      <c r="D137" s="105" t="s">
        <v>53</v>
      </c>
      <c r="E137" s="104">
        <v>1</v>
      </c>
      <c r="F137" s="104"/>
      <c r="G137" s="103">
        <v>10.130000000000001</v>
      </c>
      <c r="H137" s="102">
        <f t="shared" si="7"/>
        <v>0</v>
      </c>
    </row>
    <row r="138" spans="1:8" ht="15.75" x14ac:dyDescent="0.2">
      <c r="A138" s="108" t="s">
        <v>247</v>
      </c>
      <c r="B138" s="107" t="s">
        <v>246</v>
      </c>
      <c r="C138" s="112" t="s">
        <v>245</v>
      </c>
      <c r="D138" s="107" t="s">
        <v>53</v>
      </c>
      <c r="E138" s="104">
        <v>2</v>
      </c>
      <c r="F138" s="104"/>
      <c r="G138" s="103">
        <v>39.520000000000003</v>
      </c>
      <c r="H138" s="102">
        <f t="shared" si="7"/>
        <v>0</v>
      </c>
    </row>
    <row r="139" spans="1:8" ht="31.5" x14ac:dyDescent="0.2">
      <c r="A139" s="108" t="s">
        <v>244</v>
      </c>
      <c r="B139" s="107" t="s">
        <v>243</v>
      </c>
      <c r="C139" s="112" t="s">
        <v>242</v>
      </c>
      <c r="D139" s="107" t="s">
        <v>53</v>
      </c>
      <c r="E139" s="104">
        <v>2</v>
      </c>
      <c r="F139" s="104"/>
      <c r="G139" s="103">
        <v>28.37</v>
      </c>
      <c r="H139" s="102">
        <f t="shared" si="7"/>
        <v>0</v>
      </c>
    </row>
    <row r="140" spans="1:8" ht="31.5" x14ac:dyDescent="0.2">
      <c r="A140" s="108" t="s">
        <v>241</v>
      </c>
      <c r="B140" s="107" t="s">
        <v>240</v>
      </c>
      <c r="C140" s="112" t="s">
        <v>239</v>
      </c>
      <c r="D140" s="107" t="s">
        <v>53</v>
      </c>
      <c r="E140" s="104">
        <v>3</v>
      </c>
      <c r="F140" s="104"/>
      <c r="G140" s="103">
        <v>52.19</v>
      </c>
      <c r="H140" s="102">
        <f t="shared" si="7"/>
        <v>0</v>
      </c>
    </row>
    <row r="141" spans="1:8" ht="15.75" x14ac:dyDescent="0.2">
      <c r="A141" s="108" t="s">
        <v>238</v>
      </c>
      <c r="B141" s="107" t="s">
        <v>237</v>
      </c>
      <c r="C141" s="112" t="s">
        <v>236</v>
      </c>
      <c r="D141" s="107" t="s">
        <v>53</v>
      </c>
      <c r="E141" s="104">
        <v>1</v>
      </c>
      <c r="F141" s="104"/>
      <c r="G141" s="103">
        <v>8.7899999999999991</v>
      </c>
      <c r="H141" s="102">
        <f t="shared" si="7"/>
        <v>0</v>
      </c>
    </row>
    <row r="142" spans="1:8" ht="15.75" x14ac:dyDescent="0.2">
      <c r="A142" s="108" t="s">
        <v>235</v>
      </c>
      <c r="B142" s="107" t="s">
        <v>234</v>
      </c>
      <c r="C142" s="112" t="s">
        <v>233</v>
      </c>
      <c r="D142" s="107" t="s">
        <v>53</v>
      </c>
      <c r="E142" s="104">
        <v>1</v>
      </c>
      <c r="F142" s="104"/>
      <c r="G142" s="103">
        <v>21.7</v>
      </c>
      <c r="H142" s="102">
        <f t="shared" si="7"/>
        <v>0</v>
      </c>
    </row>
    <row r="143" spans="1:8" ht="15.75" x14ac:dyDescent="0.2">
      <c r="A143" s="108" t="s">
        <v>232</v>
      </c>
      <c r="B143" s="107" t="s">
        <v>231</v>
      </c>
      <c r="C143" s="110" t="s">
        <v>230</v>
      </c>
      <c r="D143" s="105" t="s">
        <v>53</v>
      </c>
      <c r="E143" s="104">
        <v>1</v>
      </c>
      <c r="F143" s="104"/>
      <c r="G143" s="103">
        <v>7.4</v>
      </c>
      <c r="H143" s="102">
        <f t="shared" si="7"/>
        <v>0</v>
      </c>
    </row>
    <row r="144" spans="1:8" ht="15.75" x14ac:dyDescent="0.2">
      <c r="A144" s="108" t="s">
        <v>229</v>
      </c>
      <c r="B144" s="107" t="s">
        <v>228</v>
      </c>
      <c r="C144" s="112" t="s">
        <v>227</v>
      </c>
      <c r="D144" s="107" t="s">
        <v>53</v>
      </c>
      <c r="E144" s="104">
        <v>1</v>
      </c>
      <c r="F144" s="104"/>
      <c r="G144" s="103">
        <v>14.7</v>
      </c>
      <c r="H144" s="102">
        <f t="shared" si="7"/>
        <v>0</v>
      </c>
    </row>
    <row r="145" spans="1:8" ht="15.75" x14ac:dyDescent="0.2">
      <c r="A145" s="108" t="s">
        <v>226</v>
      </c>
      <c r="B145" s="107" t="s">
        <v>225</v>
      </c>
      <c r="C145" s="110" t="s">
        <v>224</v>
      </c>
      <c r="D145" s="105" t="s">
        <v>53</v>
      </c>
      <c r="E145" s="104">
        <v>114</v>
      </c>
      <c r="F145" s="104"/>
      <c r="G145" s="103">
        <v>0.7</v>
      </c>
      <c r="H145" s="102">
        <f t="shared" si="7"/>
        <v>0</v>
      </c>
    </row>
    <row r="146" spans="1:8" ht="15.75" x14ac:dyDescent="0.2">
      <c r="A146" s="108" t="s">
        <v>223</v>
      </c>
      <c r="B146" s="111" t="s">
        <v>222</v>
      </c>
      <c r="C146" s="112" t="s">
        <v>221</v>
      </c>
      <c r="D146" s="111" t="s">
        <v>53</v>
      </c>
      <c r="E146" s="104">
        <v>3</v>
      </c>
      <c r="F146" s="104"/>
      <c r="G146" s="103">
        <v>5.9</v>
      </c>
      <c r="H146" s="102">
        <f t="shared" si="7"/>
        <v>0</v>
      </c>
    </row>
    <row r="147" spans="1:8" ht="15.75" x14ac:dyDescent="0.2">
      <c r="A147" s="108" t="s">
        <v>220</v>
      </c>
      <c r="B147" s="111" t="s">
        <v>219</v>
      </c>
      <c r="C147" s="110" t="s">
        <v>218</v>
      </c>
      <c r="D147" s="109" t="s">
        <v>53</v>
      </c>
      <c r="E147" s="104">
        <v>3</v>
      </c>
      <c r="F147" s="104"/>
      <c r="G147" s="103">
        <v>9.69</v>
      </c>
      <c r="H147" s="102">
        <f t="shared" si="7"/>
        <v>0</v>
      </c>
    </row>
    <row r="148" spans="1:8" ht="45" x14ac:dyDescent="0.2">
      <c r="A148" s="108" t="s">
        <v>217</v>
      </c>
      <c r="B148" s="107" t="s">
        <v>216</v>
      </c>
      <c r="C148" s="106" t="s">
        <v>215</v>
      </c>
      <c r="D148" s="105" t="s">
        <v>211</v>
      </c>
      <c r="E148" s="104">
        <v>254.09</v>
      </c>
      <c r="F148" s="104"/>
      <c r="G148" s="103">
        <v>0.41</v>
      </c>
      <c r="H148" s="102">
        <f t="shared" si="7"/>
        <v>0</v>
      </c>
    </row>
    <row r="149" spans="1:8" ht="45.75" thickBot="1" x14ac:dyDescent="0.25">
      <c r="A149" s="108" t="s">
        <v>214</v>
      </c>
      <c r="B149" s="107" t="s">
        <v>213</v>
      </c>
      <c r="C149" s="106" t="s">
        <v>212</v>
      </c>
      <c r="D149" s="105" t="s">
        <v>211</v>
      </c>
      <c r="E149" s="104">
        <v>255.09</v>
      </c>
      <c r="F149" s="104"/>
      <c r="G149" s="103">
        <v>0.11</v>
      </c>
      <c r="H149" s="102">
        <f t="shared" si="7"/>
        <v>0</v>
      </c>
    </row>
    <row r="150" spans="1:8" s="99" customFormat="1" thickBot="1" x14ac:dyDescent="0.25">
      <c r="A150" s="240" t="s">
        <v>210</v>
      </c>
      <c r="B150" s="188"/>
      <c r="C150" s="188"/>
      <c r="D150" s="188"/>
      <c r="E150" s="188"/>
      <c r="F150" s="188"/>
      <c r="G150" s="189"/>
      <c r="H150" s="98">
        <f>SUM(H123:H149)</f>
        <v>0</v>
      </c>
    </row>
    <row r="151" spans="1:8" ht="15.75" thickBot="1" x14ac:dyDescent="0.25">
      <c r="A151" s="240" t="s">
        <v>119</v>
      </c>
      <c r="B151" s="188"/>
      <c r="C151" s="188"/>
      <c r="D151" s="188"/>
      <c r="E151" s="188"/>
      <c r="F151" s="188"/>
      <c r="G151" s="188"/>
      <c r="H151" s="241"/>
    </row>
    <row r="152" spans="1:8" ht="15.75" thickBot="1" x14ac:dyDescent="0.25">
      <c r="A152" s="240" t="s">
        <v>13</v>
      </c>
      <c r="B152" s="189"/>
      <c r="C152" s="190" t="s">
        <v>14</v>
      </c>
      <c r="D152" s="191"/>
      <c r="E152" s="191"/>
      <c r="F152" s="191"/>
      <c r="G152" s="191"/>
      <c r="H152" s="98">
        <f>H18</f>
        <v>0</v>
      </c>
    </row>
    <row r="153" spans="1:8" s="99" customFormat="1" thickBot="1" x14ac:dyDescent="0.25">
      <c r="A153" s="240" t="s">
        <v>25</v>
      </c>
      <c r="B153" s="189"/>
      <c r="C153" s="190" t="s">
        <v>26</v>
      </c>
      <c r="D153" s="191"/>
      <c r="E153" s="191"/>
      <c r="F153" s="191"/>
      <c r="G153" s="191"/>
      <c r="H153" s="98">
        <f>H30</f>
        <v>0</v>
      </c>
    </row>
    <row r="154" spans="1:8" ht="15.75" thickBot="1" x14ac:dyDescent="0.25">
      <c r="A154" s="240" t="s">
        <v>209</v>
      </c>
      <c r="B154" s="189"/>
      <c r="C154" s="190" t="s">
        <v>120</v>
      </c>
      <c r="D154" s="191"/>
      <c r="E154" s="191"/>
      <c r="F154" s="191"/>
      <c r="G154" s="191"/>
      <c r="H154" s="98">
        <f>H36</f>
        <v>0</v>
      </c>
    </row>
    <row r="155" spans="1:8" s="99" customFormat="1" thickBot="1" x14ac:dyDescent="0.25">
      <c r="A155" s="240" t="s">
        <v>208</v>
      </c>
      <c r="B155" s="189"/>
      <c r="C155" s="190" t="s">
        <v>207</v>
      </c>
      <c r="D155" s="191"/>
      <c r="E155" s="191"/>
      <c r="F155" s="191"/>
      <c r="G155" s="191"/>
      <c r="H155" s="98">
        <f>H87</f>
        <v>0</v>
      </c>
    </row>
    <row r="156" spans="1:8" s="99" customFormat="1" thickBot="1" x14ac:dyDescent="0.25">
      <c r="A156" s="240" t="s">
        <v>206</v>
      </c>
      <c r="B156" s="189"/>
      <c r="C156" s="190" t="s">
        <v>59</v>
      </c>
      <c r="D156" s="191"/>
      <c r="E156" s="191"/>
      <c r="F156" s="191"/>
      <c r="G156" s="191"/>
      <c r="H156" s="98">
        <f>H92</f>
        <v>0</v>
      </c>
    </row>
    <row r="157" spans="1:8" s="99" customFormat="1" ht="17.25" customHeight="1" thickBot="1" x14ac:dyDescent="0.25">
      <c r="A157" s="240" t="s">
        <v>205</v>
      </c>
      <c r="B157" s="189"/>
      <c r="C157" s="190" t="s">
        <v>76</v>
      </c>
      <c r="D157" s="191"/>
      <c r="E157" s="191"/>
      <c r="F157" s="191"/>
      <c r="G157" s="191"/>
      <c r="H157" s="98">
        <f>H97</f>
        <v>0</v>
      </c>
    </row>
    <row r="158" spans="1:8" s="99" customFormat="1" thickBot="1" x14ac:dyDescent="0.25">
      <c r="A158" s="240" t="s">
        <v>204</v>
      </c>
      <c r="B158" s="189"/>
      <c r="C158" s="190" t="s">
        <v>65</v>
      </c>
      <c r="D158" s="191"/>
      <c r="E158" s="191"/>
      <c r="F158" s="191"/>
      <c r="G158" s="191"/>
      <c r="H158" s="98">
        <f>H107</f>
        <v>0</v>
      </c>
    </row>
    <row r="159" spans="1:8" s="99" customFormat="1" ht="19.5" customHeight="1" thickBot="1" x14ac:dyDescent="0.25">
      <c r="A159" s="240" t="s">
        <v>203</v>
      </c>
      <c r="B159" s="189"/>
      <c r="C159" s="190" t="s">
        <v>80</v>
      </c>
      <c r="D159" s="191"/>
      <c r="E159" s="191"/>
      <c r="F159" s="191"/>
      <c r="G159" s="191"/>
      <c r="H159" s="98">
        <f>H118</f>
        <v>0</v>
      </c>
    </row>
    <row r="160" spans="1:8" s="99" customFormat="1" thickBot="1" x14ac:dyDescent="0.25">
      <c r="A160" s="240" t="s">
        <v>202</v>
      </c>
      <c r="B160" s="189"/>
      <c r="C160" s="190" t="s">
        <v>94</v>
      </c>
      <c r="D160" s="191"/>
      <c r="E160" s="191"/>
      <c r="F160" s="191"/>
      <c r="G160" s="191"/>
      <c r="H160" s="98">
        <f>H121</f>
        <v>0</v>
      </c>
    </row>
    <row r="161" spans="1:8" ht="15.75" thickBot="1" x14ac:dyDescent="0.25">
      <c r="A161" s="240" t="s">
        <v>201</v>
      </c>
      <c r="B161" s="189"/>
      <c r="C161" s="190" t="s">
        <v>200</v>
      </c>
      <c r="D161" s="191"/>
      <c r="E161" s="191"/>
      <c r="F161" s="191"/>
      <c r="G161" s="191"/>
      <c r="H161" s="98">
        <f>H150</f>
        <v>0</v>
      </c>
    </row>
    <row r="162" spans="1:8" s="96" customFormat="1" ht="19.5" thickBot="1" x14ac:dyDescent="0.25">
      <c r="A162" s="242" t="s">
        <v>538</v>
      </c>
      <c r="B162" s="238"/>
      <c r="C162" s="238"/>
      <c r="D162" s="238"/>
      <c r="E162" s="238"/>
      <c r="F162" s="238"/>
      <c r="G162" s="239"/>
      <c r="H162" s="97">
        <f>SUM(H152:H161)</f>
        <v>0</v>
      </c>
    </row>
    <row r="163" spans="1:8" x14ac:dyDescent="0.2">
      <c r="E163" s="94"/>
      <c r="F163" s="94"/>
      <c r="G163" s="93"/>
    </row>
    <row r="164" spans="1:8" x14ac:dyDescent="0.2">
      <c r="E164" s="94"/>
      <c r="F164" s="94"/>
      <c r="G164" s="93"/>
    </row>
    <row r="165" spans="1:8" x14ac:dyDescent="0.2">
      <c r="E165" s="94"/>
      <c r="F165" s="94"/>
      <c r="G165" s="93"/>
      <c r="H165" s="154"/>
    </row>
    <row r="166" spans="1:8" ht="15.75" x14ac:dyDescent="0.2">
      <c r="C166" s="95"/>
      <c r="E166" s="94"/>
      <c r="F166" s="94"/>
      <c r="G166" s="93"/>
    </row>
    <row r="167" spans="1:8" x14ac:dyDescent="0.2">
      <c r="E167" s="94"/>
      <c r="F167" s="94"/>
      <c r="G167" s="93"/>
    </row>
    <row r="168" spans="1:8" x14ac:dyDescent="0.2">
      <c r="E168" s="94"/>
      <c r="F168" s="94"/>
      <c r="G168" s="93"/>
    </row>
    <row r="169" spans="1:8" x14ac:dyDescent="0.2">
      <c r="E169" s="94"/>
      <c r="F169" s="94"/>
      <c r="G169" s="93"/>
    </row>
    <row r="170" spans="1:8" x14ac:dyDescent="0.2">
      <c r="E170" s="94"/>
      <c r="F170" s="94"/>
      <c r="G170" s="93"/>
    </row>
    <row r="171" spans="1:8" x14ac:dyDescent="0.2">
      <c r="E171" s="94"/>
      <c r="F171" s="94"/>
      <c r="G171" s="93"/>
      <c r="H171" s="153"/>
    </row>
    <row r="172" spans="1:8" x14ac:dyDescent="0.2">
      <c r="E172" s="94"/>
      <c r="F172" s="94"/>
      <c r="G172" s="93"/>
    </row>
    <row r="173" spans="1:8" x14ac:dyDescent="0.2">
      <c r="E173" s="94"/>
      <c r="F173" s="94"/>
      <c r="G173" s="93"/>
    </row>
    <row r="174" spans="1:8" x14ac:dyDescent="0.2">
      <c r="E174" s="94"/>
      <c r="F174" s="94"/>
      <c r="G174" s="93"/>
    </row>
    <row r="175" spans="1:8" x14ac:dyDescent="0.2">
      <c r="E175" s="94"/>
      <c r="F175" s="94"/>
      <c r="G175" s="93"/>
    </row>
    <row r="176" spans="1:8" x14ac:dyDescent="0.2">
      <c r="E176" s="94"/>
      <c r="F176" s="94"/>
      <c r="G176" s="93"/>
    </row>
    <row r="177" spans="1:7" x14ac:dyDescent="0.2">
      <c r="E177" s="94"/>
      <c r="F177" s="94"/>
      <c r="G177" s="93"/>
    </row>
    <row r="178" spans="1:7" x14ac:dyDescent="0.2">
      <c r="E178" s="94"/>
      <c r="F178" s="94"/>
      <c r="G178" s="93"/>
    </row>
    <row r="179" spans="1:7" x14ac:dyDescent="0.2">
      <c r="E179" s="94"/>
      <c r="F179" s="94"/>
      <c r="G179" s="93"/>
    </row>
    <row r="180" spans="1:7" x14ac:dyDescent="0.2">
      <c r="E180" s="94"/>
      <c r="F180" s="94"/>
      <c r="G180" s="93"/>
    </row>
    <row r="181" spans="1:7" s="88" customFormat="1" x14ac:dyDescent="0.2">
      <c r="A181" s="91"/>
      <c r="B181" s="91"/>
      <c r="C181" s="92"/>
      <c r="D181" s="91"/>
      <c r="E181" s="94"/>
      <c r="F181" s="94"/>
      <c r="G181" s="93"/>
    </row>
    <row r="182" spans="1:7" s="88" customFormat="1" x14ac:dyDescent="0.2">
      <c r="A182" s="91"/>
      <c r="B182" s="91"/>
      <c r="C182" s="92"/>
      <c r="D182" s="91"/>
      <c r="E182" s="94"/>
      <c r="F182" s="94"/>
      <c r="G182" s="93"/>
    </row>
    <row r="183" spans="1:7" s="88" customFormat="1" x14ac:dyDescent="0.2">
      <c r="A183" s="91"/>
      <c r="B183" s="91"/>
      <c r="C183" s="92"/>
      <c r="D183" s="91"/>
      <c r="E183" s="94"/>
      <c r="F183" s="94"/>
      <c r="G183" s="93"/>
    </row>
    <row r="184" spans="1:7" s="88" customFormat="1" x14ac:dyDescent="0.2">
      <c r="A184" s="91"/>
      <c r="B184" s="91"/>
      <c r="C184" s="92"/>
      <c r="D184" s="91"/>
      <c r="E184" s="94"/>
      <c r="F184" s="94"/>
      <c r="G184" s="93"/>
    </row>
    <row r="185" spans="1:7" s="88" customFormat="1" x14ac:dyDescent="0.2">
      <c r="A185" s="91"/>
      <c r="B185" s="91"/>
      <c r="C185" s="92"/>
      <c r="D185" s="91"/>
      <c r="E185" s="94"/>
      <c r="F185" s="94"/>
      <c r="G185" s="93"/>
    </row>
    <row r="186" spans="1:7" s="88" customFormat="1" x14ac:dyDescent="0.2">
      <c r="A186" s="91"/>
      <c r="B186" s="91"/>
      <c r="C186" s="92"/>
      <c r="D186" s="91"/>
      <c r="E186" s="94"/>
      <c r="F186" s="94"/>
      <c r="G186" s="93"/>
    </row>
    <row r="187" spans="1:7" s="88" customFormat="1" x14ac:dyDescent="0.2">
      <c r="A187" s="91"/>
      <c r="B187" s="91"/>
      <c r="C187" s="92"/>
      <c r="D187" s="91"/>
      <c r="E187" s="94"/>
      <c r="F187" s="94"/>
      <c r="G187" s="93"/>
    </row>
    <row r="188" spans="1:7" s="88" customFormat="1" x14ac:dyDescent="0.2">
      <c r="A188" s="91"/>
      <c r="B188" s="91"/>
      <c r="C188" s="92"/>
      <c r="D188" s="91"/>
      <c r="E188" s="94"/>
      <c r="F188" s="94"/>
      <c r="G188" s="93"/>
    </row>
    <row r="189" spans="1:7" s="88" customFormat="1" x14ac:dyDescent="0.2">
      <c r="A189" s="91"/>
      <c r="B189" s="91"/>
      <c r="C189" s="92"/>
      <c r="D189" s="91"/>
      <c r="E189" s="94"/>
      <c r="F189" s="94"/>
      <c r="G189" s="93"/>
    </row>
    <row r="190" spans="1:7" s="88" customFormat="1" x14ac:dyDescent="0.2">
      <c r="A190" s="91"/>
      <c r="B190" s="91"/>
      <c r="C190" s="92"/>
      <c r="D190" s="91"/>
      <c r="E190" s="94"/>
      <c r="F190" s="94"/>
      <c r="G190" s="93"/>
    </row>
    <row r="191" spans="1:7" s="88" customFormat="1" x14ac:dyDescent="0.2">
      <c r="A191" s="91"/>
      <c r="B191" s="91"/>
      <c r="C191" s="92"/>
      <c r="D191" s="91"/>
      <c r="E191" s="94"/>
      <c r="F191" s="94"/>
      <c r="G191" s="93"/>
    </row>
    <row r="192" spans="1:7" s="88" customFormat="1" x14ac:dyDescent="0.2">
      <c r="A192" s="91"/>
      <c r="B192" s="91"/>
      <c r="C192" s="92"/>
      <c r="D192" s="91"/>
      <c r="E192" s="94"/>
      <c r="F192" s="94"/>
      <c r="G192" s="93"/>
    </row>
    <row r="193" spans="1:7" s="88" customFormat="1" x14ac:dyDescent="0.2">
      <c r="A193" s="91"/>
      <c r="B193" s="91"/>
      <c r="C193" s="92"/>
      <c r="D193" s="91"/>
      <c r="E193" s="94"/>
      <c r="F193" s="94"/>
      <c r="G193" s="93"/>
    </row>
    <row r="194" spans="1:7" s="88" customFormat="1" x14ac:dyDescent="0.2">
      <c r="A194" s="91"/>
      <c r="B194" s="91"/>
      <c r="C194" s="92"/>
      <c r="D194" s="91"/>
      <c r="E194" s="94"/>
      <c r="F194" s="94"/>
      <c r="G194" s="93"/>
    </row>
    <row r="195" spans="1:7" s="88" customFormat="1" x14ac:dyDescent="0.2">
      <c r="A195" s="91"/>
      <c r="B195" s="91"/>
      <c r="C195" s="92"/>
      <c r="D195" s="91"/>
      <c r="E195" s="94"/>
      <c r="F195" s="94"/>
      <c r="G195" s="93"/>
    </row>
    <row r="196" spans="1:7" s="88" customFormat="1" x14ac:dyDescent="0.2">
      <c r="A196" s="91"/>
      <c r="B196" s="91"/>
      <c r="C196" s="92"/>
      <c r="D196" s="91"/>
      <c r="E196" s="94"/>
      <c r="F196" s="94"/>
      <c r="G196" s="93"/>
    </row>
    <row r="197" spans="1:7" s="88" customFormat="1" x14ac:dyDescent="0.2">
      <c r="A197" s="91"/>
      <c r="B197" s="91"/>
      <c r="C197" s="92"/>
      <c r="D197" s="91"/>
      <c r="E197" s="94"/>
      <c r="F197" s="94"/>
      <c r="G197" s="93"/>
    </row>
    <row r="198" spans="1:7" s="88" customFormat="1" x14ac:dyDescent="0.2">
      <c r="A198" s="91"/>
      <c r="B198" s="91"/>
      <c r="C198" s="92"/>
      <c r="D198" s="91"/>
      <c r="E198" s="94"/>
      <c r="F198" s="94"/>
      <c r="G198" s="93"/>
    </row>
    <row r="199" spans="1:7" s="88" customFormat="1" x14ac:dyDescent="0.2">
      <c r="A199" s="91"/>
      <c r="B199" s="91"/>
      <c r="C199" s="92"/>
      <c r="D199" s="91"/>
      <c r="E199" s="94"/>
      <c r="F199" s="94"/>
      <c r="G199" s="93"/>
    </row>
    <row r="200" spans="1:7" s="88" customFormat="1" x14ac:dyDescent="0.2">
      <c r="A200" s="91"/>
      <c r="B200" s="91"/>
      <c r="C200" s="92"/>
      <c r="D200" s="91"/>
      <c r="E200" s="94"/>
      <c r="F200" s="94"/>
      <c r="G200" s="93"/>
    </row>
    <row r="201" spans="1:7" s="88" customFormat="1" x14ac:dyDescent="0.2">
      <c r="A201" s="91"/>
      <c r="B201" s="91"/>
      <c r="C201" s="92"/>
      <c r="D201" s="91"/>
      <c r="E201" s="94"/>
      <c r="F201" s="94"/>
      <c r="G201" s="93"/>
    </row>
    <row r="202" spans="1:7" s="88" customFormat="1" x14ac:dyDescent="0.2">
      <c r="A202" s="91"/>
      <c r="B202" s="91"/>
      <c r="C202" s="92"/>
      <c r="D202" s="91"/>
      <c r="E202" s="94"/>
      <c r="F202" s="94"/>
      <c r="G202" s="93"/>
    </row>
    <row r="203" spans="1:7" s="88" customFormat="1" x14ac:dyDescent="0.2">
      <c r="A203" s="91"/>
      <c r="B203" s="91"/>
      <c r="C203" s="92"/>
      <c r="D203" s="91"/>
      <c r="E203" s="94"/>
      <c r="F203" s="94"/>
      <c r="G203" s="93"/>
    </row>
    <row r="204" spans="1:7" s="88" customFormat="1" x14ac:dyDescent="0.2">
      <c r="A204" s="91"/>
      <c r="B204" s="91"/>
      <c r="C204" s="92"/>
      <c r="D204" s="91"/>
      <c r="E204" s="94"/>
      <c r="F204" s="94"/>
      <c r="G204" s="93"/>
    </row>
    <row r="205" spans="1:7" s="88" customFormat="1" x14ac:dyDescent="0.2">
      <c r="A205" s="91"/>
      <c r="B205" s="91"/>
      <c r="C205" s="92"/>
      <c r="D205" s="91"/>
      <c r="E205" s="94"/>
      <c r="F205" s="94"/>
      <c r="G205" s="93"/>
    </row>
    <row r="206" spans="1:7" s="88" customFormat="1" x14ac:dyDescent="0.2">
      <c r="A206" s="91"/>
      <c r="B206" s="91"/>
      <c r="C206" s="92"/>
      <c r="D206" s="91"/>
      <c r="E206" s="94"/>
      <c r="F206" s="94"/>
      <c r="G206" s="93"/>
    </row>
    <row r="207" spans="1:7" s="88" customFormat="1" x14ac:dyDescent="0.2">
      <c r="A207" s="91"/>
      <c r="B207" s="91"/>
      <c r="C207" s="92"/>
      <c r="D207" s="91"/>
      <c r="E207" s="94"/>
      <c r="F207" s="94"/>
      <c r="G207" s="93"/>
    </row>
    <row r="208" spans="1:7" s="88" customFormat="1" x14ac:dyDescent="0.2">
      <c r="A208" s="91"/>
      <c r="B208" s="91"/>
      <c r="C208" s="92"/>
      <c r="D208" s="91"/>
      <c r="E208" s="94"/>
      <c r="F208" s="94"/>
      <c r="G208" s="93"/>
    </row>
    <row r="209" spans="1:7" s="88" customFormat="1" x14ac:dyDescent="0.2">
      <c r="A209" s="91"/>
      <c r="B209" s="91"/>
      <c r="C209" s="92"/>
      <c r="D209" s="91"/>
      <c r="E209" s="94"/>
      <c r="F209" s="94"/>
      <c r="G209" s="93"/>
    </row>
    <row r="210" spans="1:7" s="88" customFormat="1" x14ac:dyDescent="0.2">
      <c r="A210" s="91"/>
      <c r="B210" s="91"/>
      <c r="C210" s="92"/>
      <c r="D210" s="91"/>
      <c r="E210" s="94"/>
      <c r="F210" s="94"/>
      <c r="G210" s="93"/>
    </row>
    <row r="211" spans="1:7" s="88" customFormat="1" x14ac:dyDescent="0.2">
      <c r="A211" s="91"/>
      <c r="B211" s="91"/>
      <c r="C211" s="92"/>
      <c r="D211" s="91"/>
      <c r="E211" s="94"/>
      <c r="F211" s="94"/>
      <c r="G211" s="93"/>
    </row>
    <row r="212" spans="1:7" s="88" customFormat="1" x14ac:dyDescent="0.2">
      <c r="A212" s="91"/>
      <c r="B212" s="91"/>
      <c r="C212" s="92"/>
      <c r="D212" s="91"/>
      <c r="E212" s="94"/>
      <c r="F212" s="94"/>
      <c r="G212" s="93"/>
    </row>
    <row r="213" spans="1:7" s="88" customFormat="1" x14ac:dyDescent="0.2">
      <c r="A213" s="91"/>
      <c r="B213" s="91"/>
      <c r="C213" s="92"/>
      <c r="D213" s="91"/>
      <c r="E213" s="94"/>
      <c r="F213" s="94"/>
      <c r="G213" s="93"/>
    </row>
    <row r="214" spans="1:7" s="88" customFormat="1" x14ac:dyDescent="0.2">
      <c r="A214" s="91"/>
      <c r="B214" s="91"/>
      <c r="C214" s="92"/>
      <c r="D214" s="91"/>
      <c r="E214" s="94"/>
      <c r="F214" s="94"/>
      <c r="G214" s="93"/>
    </row>
    <row r="215" spans="1:7" s="88" customFormat="1" x14ac:dyDescent="0.2">
      <c r="A215" s="91"/>
      <c r="B215" s="91"/>
      <c r="C215" s="92"/>
      <c r="D215" s="91"/>
      <c r="E215" s="94"/>
      <c r="F215" s="94"/>
      <c r="G215" s="93"/>
    </row>
    <row r="216" spans="1:7" s="88" customFormat="1" x14ac:dyDescent="0.2">
      <c r="A216" s="91"/>
      <c r="B216" s="91"/>
      <c r="C216" s="92"/>
      <c r="D216" s="91"/>
      <c r="E216" s="94"/>
      <c r="F216" s="94"/>
      <c r="G216" s="93"/>
    </row>
    <row r="217" spans="1:7" s="88" customFormat="1" x14ac:dyDescent="0.2">
      <c r="A217" s="91"/>
      <c r="B217" s="91"/>
      <c r="C217" s="92"/>
      <c r="D217" s="91"/>
      <c r="E217" s="94"/>
      <c r="F217" s="94"/>
      <c r="G217" s="93"/>
    </row>
    <row r="218" spans="1:7" s="88" customFormat="1" x14ac:dyDescent="0.2">
      <c r="A218" s="91"/>
      <c r="B218" s="91"/>
      <c r="C218" s="92"/>
      <c r="D218" s="91"/>
      <c r="E218" s="94"/>
      <c r="F218" s="94"/>
      <c r="G218" s="93"/>
    </row>
    <row r="219" spans="1:7" s="88" customFormat="1" x14ac:dyDescent="0.2">
      <c r="A219" s="91"/>
      <c r="B219" s="91"/>
      <c r="C219" s="92"/>
      <c r="D219" s="91"/>
      <c r="E219" s="94"/>
      <c r="F219" s="94"/>
      <c r="G219" s="93"/>
    </row>
    <row r="220" spans="1:7" s="88" customFormat="1" x14ac:dyDescent="0.2">
      <c r="A220" s="91"/>
      <c r="B220" s="91"/>
      <c r="C220" s="92"/>
      <c r="D220" s="91"/>
      <c r="E220" s="94"/>
      <c r="F220" s="94"/>
      <c r="G220" s="93"/>
    </row>
    <row r="221" spans="1:7" s="88" customFormat="1" x14ac:dyDescent="0.2">
      <c r="A221" s="91"/>
      <c r="B221" s="91"/>
      <c r="C221" s="92"/>
      <c r="D221" s="91"/>
      <c r="E221" s="94"/>
      <c r="F221" s="94"/>
      <c r="G221" s="93"/>
    </row>
    <row r="222" spans="1:7" s="88" customFormat="1" x14ac:dyDescent="0.2">
      <c r="A222" s="91"/>
      <c r="B222" s="91"/>
      <c r="C222" s="92"/>
      <c r="D222" s="91"/>
      <c r="E222" s="94"/>
      <c r="F222" s="94"/>
      <c r="G222" s="93"/>
    </row>
    <row r="223" spans="1:7" s="88" customFormat="1" x14ac:dyDescent="0.2">
      <c r="A223" s="91"/>
      <c r="B223" s="91"/>
      <c r="C223" s="92"/>
      <c r="D223" s="91"/>
      <c r="E223" s="94"/>
      <c r="F223" s="94"/>
      <c r="G223" s="93"/>
    </row>
    <row r="224" spans="1:7" s="88" customFormat="1" x14ac:dyDescent="0.2">
      <c r="A224" s="91"/>
      <c r="B224" s="91"/>
      <c r="C224" s="92"/>
      <c r="D224" s="91"/>
      <c r="E224" s="94"/>
      <c r="F224" s="94"/>
      <c r="G224" s="93"/>
    </row>
    <row r="225" spans="1:7" s="88" customFormat="1" x14ac:dyDescent="0.2">
      <c r="A225" s="91"/>
      <c r="B225" s="91"/>
      <c r="C225" s="92"/>
      <c r="D225" s="91"/>
      <c r="E225" s="94"/>
      <c r="F225" s="94"/>
      <c r="G225" s="93"/>
    </row>
    <row r="226" spans="1:7" s="88" customFormat="1" x14ac:dyDescent="0.2">
      <c r="A226" s="91"/>
      <c r="B226" s="91"/>
      <c r="C226" s="92"/>
      <c r="D226" s="91"/>
      <c r="E226" s="94"/>
      <c r="F226" s="94"/>
      <c r="G226" s="93"/>
    </row>
    <row r="227" spans="1:7" s="88" customFormat="1" x14ac:dyDescent="0.2">
      <c r="A227" s="91"/>
      <c r="B227" s="91"/>
      <c r="C227" s="92"/>
      <c r="D227" s="91"/>
      <c r="E227" s="94"/>
      <c r="F227" s="94"/>
      <c r="G227" s="93"/>
    </row>
    <row r="228" spans="1:7" s="88" customFormat="1" x14ac:dyDescent="0.2">
      <c r="A228" s="91"/>
      <c r="B228" s="91"/>
      <c r="C228" s="92"/>
      <c r="D228" s="91"/>
      <c r="E228" s="94"/>
      <c r="F228" s="94"/>
      <c r="G228" s="93"/>
    </row>
    <row r="229" spans="1:7" s="88" customFormat="1" x14ac:dyDescent="0.2">
      <c r="A229" s="91"/>
      <c r="B229" s="91"/>
      <c r="C229" s="92"/>
      <c r="D229" s="91"/>
      <c r="E229" s="94"/>
      <c r="F229" s="94"/>
      <c r="G229" s="93"/>
    </row>
    <row r="230" spans="1:7" s="88" customFormat="1" x14ac:dyDescent="0.2">
      <c r="A230" s="91"/>
      <c r="B230" s="91"/>
      <c r="C230" s="92"/>
      <c r="D230" s="91"/>
      <c r="E230" s="94"/>
      <c r="F230" s="94"/>
      <c r="G230" s="93"/>
    </row>
    <row r="231" spans="1:7" s="88" customFormat="1" x14ac:dyDescent="0.2">
      <c r="A231" s="91"/>
      <c r="B231" s="91"/>
      <c r="C231" s="92"/>
      <c r="D231" s="91"/>
      <c r="E231" s="94"/>
      <c r="F231" s="94"/>
      <c r="G231" s="93"/>
    </row>
    <row r="232" spans="1:7" s="88" customFormat="1" x14ac:dyDescent="0.2">
      <c r="A232" s="91"/>
      <c r="B232" s="91"/>
      <c r="C232" s="92"/>
      <c r="D232" s="91"/>
      <c r="E232" s="94"/>
      <c r="F232" s="94"/>
      <c r="G232" s="93"/>
    </row>
    <row r="233" spans="1:7" s="88" customFormat="1" x14ac:dyDescent="0.2">
      <c r="A233" s="91"/>
      <c r="B233" s="91"/>
      <c r="C233" s="92"/>
      <c r="D233" s="91"/>
      <c r="E233" s="94"/>
      <c r="F233" s="94"/>
      <c r="G233" s="93"/>
    </row>
    <row r="234" spans="1:7" s="88" customFormat="1" x14ac:dyDescent="0.2">
      <c r="A234" s="91"/>
      <c r="B234" s="91"/>
      <c r="C234" s="92"/>
      <c r="D234" s="91"/>
      <c r="E234" s="94"/>
      <c r="F234" s="94"/>
      <c r="G234" s="93"/>
    </row>
    <row r="235" spans="1:7" s="88" customFormat="1" x14ac:dyDescent="0.2">
      <c r="A235" s="91"/>
      <c r="B235" s="91"/>
      <c r="C235" s="92"/>
      <c r="D235" s="91"/>
      <c r="E235" s="94"/>
      <c r="F235" s="94"/>
      <c r="G235" s="93"/>
    </row>
    <row r="236" spans="1:7" s="88" customFormat="1" x14ac:dyDescent="0.2">
      <c r="A236" s="91"/>
      <c r="B236" s="91"/>
      <c r="C236" s="92"/>
      <c r="D236" s="91"/>
      <c r="E236" s="94"/>
      <c r="F236" s="94"/>
      <c r="G236" s="93"/>
    </row>
    <row r="237" spans="1:7" s="88" customFormat="1" x14ac:dyDescent="0.2">
      <c r="A237" s="91"/>
      <c r="B237" s="91"/>
      <c r="C237" s="92"/>
      <c r="D237" s="91"/>
      <c r="E237" s="94"/>
      <c r="F237" s="94"/>
      <c r="G237" s="93"/>
    </row>
    <row r="238" spans="1:7" s="88" customFormat="1" x14ac:dyDescent="0.2">
      <c r="A238" s="91"/>
      <c r="B238" s="91"/>
      <c r="C238" s="92"/>
      <c r="D238" s="91"/>
      <c r="E238" s="94"/>
      <c r="F238" s="94"/>
      <c r="G238" s="93"/>
    </row>
    <row r="239" spans="1:7" s="88" customFormat="1" x14ac:dyDescent="0.2">
      <c r="A239" s="91"/>
      <c r="B239" s="91"/>
      <c r="C239" s="92"/>
      <c r="D239" s="91"/>
      <c r="E239" s="94"/>
      <c r="F239" s="94"/>
      <c r="G239" s="93"/>
    </row>
    <row r="240" spans="1:7" s="88" customFormat="1" x14ac:dyDescent="0.2">
      <c r="A240" s="91"/>
      <c r="B240" s="91"/>
      <c r="C240" s="92"/>
      <c r="D240" s="91"/>
      <c r="E240" s="94"/>
      <c r="F240" s="94"/>
      <c r="G240" s="93"/>
    </row>
    <row r="241" spans="1:7" s="88" customFormat="1" x14ac:dyDescent="0.2">
      <c r="A241" s="91"/>
      <c r="B241" s="91"/>
      <c r="C241" s="92"/>
      <c r="D241" s="91"/>
      <c r="E241" s="94"/>
      <c r="F241" s="94"/>
      <c r="G241" s="93"/>
    </row>
    <row r="242" spans="1:7" s="88" customFormat="1" x14ac:dyDescent="0.2">
      <c r="A242" s="91"/>
      <c r="B242" s="91"/>
      <c r="C242" s="92"/>
      <c r="D242" s="91"/>
      <c r="E242" s="94"/>
      <c r="F242" s="94"/>
      <c r="G242" s="93"/>
    </row>
    <row r="243" spans="1:7" s="88" customFormat="1" x14ac:dyDescent="0.2">
      <c r="A243" s="91"/>
      <c r="B243" s="91"/>
      <c r="C243" s="92"/>
      <c r="D243" s="91"/>
      <c r="E243" s="94"/>
      <c r="F243" s="94"/>
      <c r="G243" s="93"/>
    </row>
    <row r="244" spans="1:7" s="88" customFormat="1" x14ac:dyDescent="0.2">
      <c r="A244" s="91"/>
      <c r="B244" s="91"/>
      <c r="C244" s="92"/>
      <c r="D244" s="91"/>
      <c r="E244" s="94"/>
      <c r="F244" s="94"/>
      <c r="G244" s="93"/>
    </row>
    <row r="245" spans="1:7" s="88" customFormat="1" x14ac:dyDescent="0.2">
      <c r="A245" s="91"/>
      <c r="B245" s="91"/>
      <c r="C245" s="92"/>
      <c r="D245" s="91"/>
      <c r="E245" s="94"/>
      <c r="F245" s="94"/>
      <c r="G245" s="93"/>
    </row>
    <row r="246" spans="1:7" s="88" customFormat="1" x14ac:dyDescent="0.2">
      <c r="A246" s="91"/>
      <c r="B246" s="91"/>
      <c r="C246" s="92"/>
      <c r="D246" s="91"/>
      <c r="E246" s="94"/>
      <c r="F246" s="94"/>
      <c r="G246" s="93"/>
    </row>
    <row r="247" spans="1:7" s="88" customFormat="1" x14ac:dyDescent="0.2">
      <c r="A247" s="91"/>
      <c r="B247" s="91"/>
      <c r="C247" s="92"/>
      <c r="D247" s="91"/>
      <c r="E247" s="94"/>
      <c r="F247" s="94"/>
      <c r="G247" s="93"/>
    </row>
    <row r="248" spans="1:7" s="88" customFormat="1" x14ac:dyDescent="0.2">
      <c r="A248" s="91"/>
      <c r="B248" s="91"/>
      <c r="C248" s="92"/>
      <c r="D248" s="91"/>
      <c r="E248" s="94"/>
      <c r="F248" s="94"/>
      <c r="G248" s="93"/>
    </row>
    <row r="249" spans="1:7" s="88" customFormat="1" x14ac:dyDescent="0.2">
      <c r="A249" s="91"/>
      <c r="B249" s="91"/>
      <c r="C249" s="92"/>
      <c r="D249" s="91"/>
      <c r="E249" s="94"/>
      <c r="F249" s="94"/>
      <c r="G249" s="93"/>
    </row>
    <row r="250" spans="1:7" s="88" customFormat="1" x14ac:dyDescent="0.2">
      <c r="A250" s="91"/>
      <c r="B250" s="91"/>
      <c r="C250" s="92"/>
      <c r="D250" s="91"/>
      <c r="E250" s="94"/>
      <c r="F250" s="94"/>
      <c r="G250" s="93"/>
    </row>
    <row r="251" spans="1:7" s="88" customFormat="1" x14ac:dyDescent="0.2">
      <c r="A251" s="91"/>
      <c r="B251" s="91"/>
      <c r="C251" s="92"/>
      <c r="D251" s="91"/>
      <c r="E251" s="94"/>
      <c r="F251" s="94"/>
      <c r="G251" s="93"/>
    </row>
    <row r="252" spans="1:7" s="88" customFormat="1" x14ac:dyDescent="0.2">
      <c r="A252" s="91"/>
      <c r="B252" s="91"/>
      <c r="C252" s="92"/>
      <c r="D252" s="91"/>
      <c r="E252" s="94"/>
      <c r="F252" s="94"/>
      <c r="G252" s="93"/>
    </row>
    <row r="253" spans="1:7" s="88" customFormat="1" x14ac:dyDescent="0.2">
      <c r="A253" s="91"/>
      <c r="B253" s="91"/>
      <c r="C253" s="92"/>
      <c r="D253" s="91"/>
      <c r="E253" s="94"/>
      <c r="F253" s="94"/>
      <c r="G253" s="93"/>
    </row>
    <row r="254" spans="1:7" s="88" customFormat="1" x14ac:dyDescent="0.2">
      <c r="A254" s="91"/>
      <c r="B254" s="91"/>
      <c r="C254" s="92"/>
      <c r="D254" s="91"/>
      <c r="E254" s="94"/>
      <c r="F254" s="94"/>
      <c r="G254" s="93"/>
    </row>
    <row r="255" spans="1:7" s="88" customFormat="1" x14ac:dyDescent="0.2">
      <c r="A255" s="91"/>
      <c r="B255" s="91"/>
      <c r="C255" s="92"/>
      <c r="D255" s="91"/>
      <c r="E255" s="94"/>
      <c r="F255" s="94"/>
      <c r="G255" s="93"/>
    </row>
    <row r="256" spans="1:7" s="88" customFormat="1" x14ac:dyDescent="0.2">
      <c r="A256" s="91"/>
      <c r="B256" s="91"/>
      <c r="C256" s="92"/>
      <c r="D256" s="91"/>
      <c r="E256" s="94"/>
      <c r="F256" s="94"/>
      <c r="G256" s="93"/>
    </row>
    <row r="257" spans="1:7" s="88" customFormat="1" x14ac:dyDescent="0.2">
      <c r="A257" s="91"/>
      <c r="B257" s="91"/>
      <c r="C257" s="92"/>
      <c r="D257" s="91"/>
      <c r="E257" s="94"/>
      <c r="F257" s="94"/>
      <c r="G257" s="93"/>
    </row>
    <row r="258" spans="1:7" s="88" customFormat="1" x14ac:dyDescent="0.2">
      <c r="A258" s="91"/>
      <c r="B258" s="91"/>
      <c r="C258" s="92"/>
      <c r="D258" s="91"/>
      <c r="E258" s="94"/>
      <c r="F258" s="94"/>
      <c r="G258" s="93"/>
    </row>
    <row r="259" spans="1:7" s="88" customFormat="1" x14ac:dyDescent="0.2">
      <c r="A259" s="91"/>
      <c r="B259" s="91"/>
      <c r="C259" s="92"/>
      <c r="D259" s="91"/>
      <c r="E259" s="94"/>
      <c r="F259" s="94"/>
      <c r="G259" s="93"/>
    </row>
    <row r="260" spans="1:7" s="88" customFormat="1" x14ac:dyDescent="0.2">
      <c r="A260" s="91"/>
      <c r="B260" s="91"/>
      <c r="C260" s="92"/>
      <c r="D260" s="91"/>
      <c r="E260" s="94"/>
      <c r="F260" s="94"/>
      <c r="G260" s="93"/>
    </row>
    <row r="261" spans="1:7" s="88" customFormat="1" x14ac:dyDescent="0.2">
      <c r="A261" s="91"/>
      <c r="B261" s="91"/>
      <c r="C261" s="92"/>
      <c r="D261" s="91"/>
      <c r="E261" s="94"/>
      <c r="F261" s="94"/>
      <c r="G261" s="93"/>
    </row>
    <row r="262" spans="1:7" s="88" customFormat="1" x14ac:dyDescent="0.2">
      <c r="A262" s="91"/>
      <c r="B262" s="91"/>
      <c r="C262" s="92"/>
      <c r="D262" s="91"/>
      <c r="E262" s="94"/>
      <c r="F262" s="94"/>
      <c r="G262" s="93"/>
    </row>
    <row r="263" spans="1:7" s="88" customFormat="1" x14ac:dyDescent="0.2">
      <c r="A263" s="91"/>
      <c r="B263" s="91"/>
      <c r="C263" s="92"/>
      <c r="D263" s="91"/>
      <c r="E263" s="94"/>
      <c r="F263" s="94"/>
      <c r="G263" s="93"/>
    </row>
    <row r="264" spans="1:7" s="88" customFormat="1" x14ac:dyDescent="0.2">
      <c r="A264" s="91"/>
      <c r="B264" s="91"/>
      <c r="C264" s="92"/>
      <c r="D264" s="91"/>
      <c r="E264" s="94"/>
      <c r="F264" s="94"/>
      <c r="G264" s="93"/>
    </row>
    <row r="265" spans="1:7" s="88" customFormat="1" x14ac:dyDescent="0.2">
      <c r="A265" s="91"/>
      <c r="B265" s="91"/>
      <c r="C265" s="92"/>
      <c r="D265" s="91"/>
      <c r="E265" s="94"/>
      <c r="F265" s="94"/>
      <c r="G265" s="93"/>
    </row>
    <row r="266" spans="1:7" s="88" customFormat="1" x14ac:dyDescent="0.2">
      <c r="A266" s="91"/>
      <c r="B266" s="91"/>
      <c r="C266" s="92"/>
      <c r="D266" s="91"/>
      <c r="E266" s="94"/>
      <c r="F266" s="94"/>
      <c r="G266" s="93"/>
    </row>
    <row r="267" spans="1:7" s="88" customFormat="1" x14ac:dyDescent="0.2">
      <c r="A267" s="91"/>
      <c r="B267" s="91"/>
      <c r="C267" s="92"/>
      <c r="D267" s="91"/>
      <c r="E267" s="94"/>
      <c r="F267" s="94"/>
      <c r="G267" s="93"/>
    </row>
    <row r="268" spans="1:7" s="88" customFormat="1" x14ac:dyDescent="0.2">
      <c r="A268" s="91"/>
      <c r="B268" s="91"/>
      <c r="C268" s="92"/>
      <c r="D268" s="91"/>
      <c r="E268" s="94"/>
      <c r="F268" s="94"/>
      <c r="G268" s="93"/>
    </row>
    <row r="269" spans="1:7" s="88" customFormat="1" x14ac:dyDescent="0.2">
      <c r="A269" s="91"/>
      <c r="B269" s="91"/>
      <c r="C269" s="92"/>
      <c r="D269" s="91"/>
      <c r="E269" s="94"/>
      <c r="F269" s="94"/>
      <c r="G269" s="93"/>
    </row>
    <row r="270" spans="1:7" s="88" customFormat="1" x14ac:dyDescent="0.2">
      <c r="A270" s="91"/>
      <c r="B270" s="91"/>
      <c r="C270" s="92"/>
      <c r="D270" s="91"/>
      <c r="E270" s="90"/>
      <c r="F270" s="90"/>
      <c r="G270" s="93"/>
    </row>
    <row r="271" spans="1:7" s="88" customFormat="1" x14ac:dyDescent="0.2">
      <c r="A271" s="91"/>
      <c r="B271" s="91"/>
      <c r="C271" s="92"/>
      <c r="D271" s="91"/>
      <c r="E271" s="90"/>
      <c r="F271" s="90"/>
      <c r="G271" s="93"/>
    </row>
    <row r="272" spans="1:7" s="88" customFormat="1" x14ac:dyDescent="0.2">
      <c r="A272" s="91"/>
      <c r="B272" s="91"/>
      <c r="C272" s="92"/>
      <c r="D272" s="91"/>
      <c r="E272" s="90"/>
      <c r="F272" s="90"/>
      <c r="G272" s="93"/>
    </row>
    <row r="273" spans="1:7" s="88" customFormat="1" x14ac:dyDescent="0.2">
      <c r="A273" s="91"/>
      <c r="B273" s="91"/>
      <c r="C273" s="92"/>
      <c r="D273" s="91"/>
      <c r="E273" s="90"/>
      <c r="F273" s="90"/>
      <c r="G273" s="93"/>
    </row>
    <row r="274" spans="1:7" s="88" customFormat="1" x14ac:dyDescent="0.2">
      <c r="A274" s="91"/>
      <c r="B274" s="91"/>
      <c r="C274" s="92"/>
      <c r="D274" s="91"/>
      <c r="E274" s="90"/>
      <c r="F274" s="90"/>
      <c r="G274" s="93"/>
    </row>
    <row r="275" spans="1:7" s="88" customFormat="1" x14ac:dyDescent="0.2">
      <c r="A275" s="91"/>
      <c r="B275" s="91"/>
      <c r="C275" s="92"/>
      <c r="D275" s="91"/>
      <c r="E275" s="90"/>
      <c r="F275" s="90"/>
      <c r="G275" s="93"/>
    </row>
  </sheetData>
  <mergeCells count="61">
    <mergeCell ref="A122:B122"/>
    <mergeCell ref="C122:H122"/>
    <mergeCell ref="A18:G18"/>
    <mergeCell ref="A88:B88"/>
    <mergeCell ref="C88:H88"/>
    <mergeCell ref="A92:G92"/>
    <mergeCell ref="A94:B94"/>
    <mergeCell ref="C94:H94"/>
    <mergeCell ref="A97:G97"/>
    <mergeCell ref="A98:B98"/>
    <mergeCell ref="C98:H98"/>
    <mergeCell ref="A161:B161"/>
    <mergeCell ref="A162:G162"/>
    <mergeCell ref="A150:G150"/>
    <mergeCell ref="A12:B12"/>
    <mergeCell ref="C12:H12"/>
    <mergeCell ref="A19:B19"/>
    <mergeCell ref="C19:H19"/>
    <mergeCell ref="A30:G30"/>
    <mergeCell ref="A31:B31"/>
    <mergeCell ref="C31:H31"/>
    <mergeCell ref="A36:G36"/>
    <mergeCell ref="A37:B37"/>
    <mergeCell ref="C37:H37"/>
    <mergeCell ref="A87:G87"/>
    <mergeCell ref="A93:B93"/>
    <mergeCell ref="C93:H93"/>
    <mergeCell ref="A156:B156"/>
    <mergeCell ref="A157:B157"/>
    <mergeCell ref="A158:B158"/>
    <mergeCell ref="A159:B159"/>
    <mergeCell ref="A160:B160"/>
    <mergeCell ref="A151:H151"/>
    <mergeCell ref="A152:B152"/>
    <mergeCell ref="A153:B153"/>
    <mergeCell ref="A154:B154"/>
    <mergeCell ref="A155:B155"/>
    <mergeCell ref="C157:G157"/>
    <mergeCell ref="C158:G158"/>
    <mergeCell ref="C159:G159"/>
    <mergeCell ref="C160:G160"/>
    <mergeCell ref="C161:G161"/>
    <mergeCell ref="C152:G152"/>
    <mergeCell ref="C153:G153"/>
    <mergeCell ref="C154:G154"/>
    <mergeCell ref="C155:G155"/>
    <mergeCell ref="C156:G156"/>
    <mergeCell ref="A107:G107"/>
    <mergeCell ref="A108:B108"/>
    <mergeCell ref="C108:H108"/>
    <mergeCell ref="A118:G118"/>
    <mergeCell ref="A119:B119"/>
    <mergeCell ref="C119:H119"/>
    <mergeCell ref="A121:G121"/>
    <mergeCell ref="A6:H6"/>
    <mergeCell ref="A1:G1"/>
    <mergeCell ref="A2:B2"/>
    <mergeCell ref="C2:H2"/>
    <mergeCell ref="A3:G3"/>
    <mergeCell ref="A4:B4"/>
    <mergeCell ref="A5:G5"/>
  </mergeCells>
  <pageMargins left="0.70866141732283472" right="0.31496062992125984" top="0.55118110236220474" bottom="0.55118110236220474" header="0.31496062992125984" footer="0.31496062992125984"/>
  <pageSetup paperSize="9" scale="78" firstPageNumber="6" fitToWidth="0" orientation="portrait" useFirstPageNumber="1" r:id="rId1"/>
  <headerFooter scaleWithDoc="0" alignWithMargins="0">
    <oddFooter>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5"/>
  <sheetViews>
    <sheetView workbookViewId="0">
      <selection activeCell="G15" sqref="G15"/>
    </sheetView>
  </sheetViews>
  <sheetFormatPr defaultRowHeight="12.75" x14ac:dyDescent="0.2"/>
  <cols>
    <col min="1" max="1" width="9.5703125" customWidth="1"/>
    <col min="6" max="6" width="18" customWidth="1"/>
    <col min="7" max="7" width="20" customWidth="1"/>
    <col min="257" max="257" width="9.5703125" customWidth="1"/>
    <col min="262" max="262" width="18" customWidth="1"/>
    <col min="263" max="263" width="20" customWidth="1"/>
    <col min="513" max="513" width="9.5703125" customWidth="1"/>
    <col min="518" max="518" width="18" customWidth="1"/>
    <col min="519" max="519" width="20" customWidth="1"/>
    <col min="769" max="769" width="9.5703125" customWidth="1"/>
    <col min="774" max="774" width="18" customWidth="1"/>
    <col min="775" max="775" width="20" customWidth="1"/>
    <col min="1025" max="1025" width="9.5703125" customWidth="1"/>
    <col min="1030" max="1030" width="18" customWidth="1"/>
    <col min="1031" max="1031" width="20" customWidth="1"/>
    <col min="1281" max="1281" width="9.5703125" customWidth="1"/>
    <col min="1286" max="1286" width="18" customWidth="1"/>
    <col min="1287" max="1287" width="20" customWidth="1"/>
    <col min="1537" max="1537" width="9.5703125" customWidth="1"/>
    <col min="1542" max="1542" width="18" customWidth="1"/>
    <col min="1543" max="1543" width="20" customWidth="1"/>
    <col min="1793" max="1793" width="9.5703125" customWidth="1"/>
    <col min="1798" max="1798" width="18" customWidth="1"/>
    <col min="1799" max="1799" width="20" customWidth="1"/>
    <col min="2049" max="2049" width="9.5703125" customWidth="1"/>
    <col min="2054" max="2054" width="18" customWidth="1"/>
    <col min="2055" max="2055" width="20" customWidth="1"/>
    <col min="2305" max="2305" width="9.5703125" customWidth="1"/>
    <col min="2310" max="2310" width="18" customWidth="1"/>
    <col min="2311" max="2311" width="20" customWidth="1"/>
    <col min="2561" max="2561" width="9.5703125" customWidth="1"/>
    <col min="2566" max="2566" width="18" customWidth="1"/>
    <col min="2567" max="2567" width="20" customWidth="1"/>
    <col min="2817" max="2817" width="9.5703125" customWidth="1"/>
    <col min="2822" max="2822" width="18" customWidth="1"/>
    <col min="2823" max="2823" width="20" customWidth="1"/>
    <col min="3073" max="3073" width="9.5703125" customWidth="1"/>
    <col min="3078" max="3078" width="18" customWidth="1"/>
    <col min="3079" max="3079" width="20" customWidth="1"/>
    <col min="3329" max="3329" width="9.5703125" customWidth="1"/>
    <col min="3334" max="3334" width="18" customWidth="1"/>
    <col min="3335" max="3335" width="20" customWidth="1"/>
    <col min="3585" max="3585" width="9.5703125" customWidth="1"/>
    <col min="3590" max="3590" width="18" customWidth="1"/>
    <col min="3591" max="3591" width="20" customWidth="1"/>
    <col min="3841" max="3841" width="9.5703125" customWidth="1"/>
    <col min="3846" max="3846" width="18" customWidth="1"/>
    <col min="3847" max="3847" width="20" customWidth="1"/>
    <col min="4097" max="4097" width="9.5703125" customWidth="1"/>
    <col min="4102" max="4102" width="18" customWidth="1"/>
    <col min="4103" max="4103" width="20" customWidth="1"/>
    <col min="4353" max="4353" width="9.5703125" customWidth="1"/>
    <col min="4358" max="4358" width="18" customWidth="1"/>
    <col min="4359" max="4359" width="20" customWidth="1"/>
    <col min="4609" max="4609" width="9.5703125" customWidth="1"/>
    <col min="4614" max="4614" width="18" customWidth="1"/>
    <col min="4615" max="4615" width="20" customWidth="1"/>
    <col min="4865" max="4865" width="9.5703125" customWidth="1"/>
    <col min="4870" max="4870" width="18" customWidth="1"/>
    <col min="4871" max="4871" width="20" customWidth="1"/>
    <col min="5121" max="5121" width="9.5703125" customWidth="1"/>
    <col min="5126" max="5126" width="18" customWidth="1"/>
    <col min="5127" max="5127" width="20" customWidth="1"/>
    <col min="5377" max="5377" width="9.5703125" customWidth="1"/>
    <col min="5382" max="5382" width="18" customWidth="1"/>
    <col min="5383" max="5383" width="20" customWidth="1"/>
    <col min="5633" max="5633" width="9.5703125" customWidth="1"/>
    <col min="5638" max="5638" width="18" customWidth="1"/>
    <col min="5639" max="5639" width="20" customWidth="1"/>
    <col min="5889" max="5889" width="9.5703125" customWidth="1"/>
    <col min="5894" max="5894" width="18" customWidth="1"/>
    <col min="5895" max="5895" width="20" customWidth="1"/>
    <col min="6145" max="6145" width="9.5703125" customWidth="1"/>
    <col min="6150" max="6150" width="18" customWidth="1"/>
    <col min="6151" max="6151" width="20" customWidth="1"/>
    <col min="6401" max="6401" width="9.5703125" customWidth="1"/>
    <col min="6406" max="6406" width="18" customWidth="1"/>
    <col min="6407" max="6407" width="20" customWidth="1"/>
    <col min="6657" max="6657" width="9.5703125" customWidth="1"/>
    <col min="6662" max="6662" width="18" customWidth="1"/>
    <col min="6663" max="6663" width="20" customWidth="1"/>
    <col min="6913" max="6913" width="9.5703125" customWidth="1"/>
    <col min="6918" max="6918" width="18" customWidth="1"/>
    <col min="6919" max="6919" width="20" customWidth="1"/>
    <col min="7169" max="7169" width="9.5703125" customWidth="1"/>
    <col min="7174" max="7174" width="18" customWidth="1"/>
    <col min="7175" max="7175" width="20" customWidth="1"/>
    <col min="7425" max="7425" width="9.5703125" customWidth="1"/>
    <col min="7430" max="7430" width="18" customWidth="1"/>
    <col min="7431" max="7431" width="20" customWidth="1"/>
    <col min="7681" max="7681" width="9.5703125" customWidth="1"/>
    <col min="7686" max="7686" width="18" customWidth="1"/>
    <col min="7687" max="7687" width="20" customWidth="1"/>
    <col min="7937" max="7937" width="9.5703125" customWidth="1"/>
    <col min="7942" max="7942" width="18" customWidth="1"/>
    <col min="7943" max="7943" width="20" customWidth="1"/>
    <col min="8193" max="8193" width="9.5703125" customWidth="1"/>
    <col min="8198" max="8198" width="18" customWidth="1"/>
    <col min="8199" max="8199" width="20" customWidth="1"/>
    <col min="8449" max="8449" width="9.5703125" customWidth="1"/>
    <col min="8454" max="8454" width="18" customWidth="1"/>
    <col min="8455" max="8455" width="20" customWidth="1"/>
    <col min="8705" max="8705" width="9.5703125" customWidth="1"/>
    <col min="8710" max="8710" width="18" customWidth="1"/>
    <col min="8711" max="8711" width="20" customWidth="1"/>
    <col min="8961" max="8961" width="9.5703125" customWidth="1"/>
    <col min="8966" max="8966" width="18" customWidth="1"/>
    <col min="8967" max="8967" width="20" customWidth="1"/>
    <col min="9217" max="9217" width="9.5703125" customWidth="1"/>
    <col min="9222" max="9222" width="18" customWidth="1"/>
    <col min="9223" max="9223" width="20" customWidth="1"/>
    <col min="9473" max="9473" width="9.5703125" customWidth="1"/>
    <col min="9478" max="9478" width="18" customWidth="1"/>
    <col min="9479" max="9479" width="20" customWidth="1"/>
    <col min="9729" max="9729" width="9.5703125" customWidth="1"/>
    <col min="9734" max="9734" width="18" customWidth="1"/>
    <col min="9735" max="9735" width="20" customWidth="1"/>
    <col min="9985" max="9985" width="9.5703125" customWidth="1"/>
    <col min="9990" max="9990" width="18" customWidth="1"/>
    <col min="9991" max="9991" width="20" customWidth="1"/>
    <col min="10241" max="10241" width="9.5703125" customWidth="1"/>
    <col min="10246" max="10246" width="18" customWidth="1"/>
    <col min="10247" max="10247" width="20" customWidth="1"/>
    <col min="10497" max="10497" width="9.5703125" customWidth="1"/>
    <col min="10502" max="10502" width="18" customWidth="1"/>
    <col min="10503" max="10503" width="20" customWidth="1"/>
    <col min="10753" max="10753" width="9.5703125" customWidth="1"/>
    <col min="10758" max="10758" width="18" customWidth="1"/>
    <col min="10759" max="10759" width="20" customWidth="1"/>
    <col min="11009" max="11009" width="9.5703125" customWidth="1"/>
    <col min="11014" max="11014" width="18" customWidth="1"/>
    <col min="11015" max="11015" width="20" customWidth="1"/>
    <col min="11265" max="11265" width="9.5703125" customWidth="1"/>
    <col min="11270" max="11270" width="18" customWidth="1"/>
    <col min="11271" max="11271" width="20" customWidth="1"/>
    <col min="11521" max="11521" width="9.5703125" customWidth="1"/>
    <col min="11526" max="11526" width="18" customWidth="1"/>
    <col min="11527" max="11527" width="20" customWidth="1"/>
    <col min="11777" max="11777" width="9.5703125" customWidth="1"/>
    <col min="11782" max="11782" width="18" customWidth="1"/>
    <col min="11783" max="11783" width="20" customWidth="1"/>
    <col min="12033" max="12033" width="9.5703125" customWidth="1"/>
    <col min="12038" max="12038" width="18" customWidth="1"/>
    <col min="12039" max="12039" width="20" customWidth="1"/>
    <col min="12289" max="12289" width="9.5703125" customWidth="1"/>
    <col min="12294" max="12294" width="18" customWidth="1"/>
    <col min="12295" max="12295" width="20" customWidth="1"/>
    <col min="12545" max="12545" width="9.5703125" customWidth="1"/>
    <col min="12550" max="12550" width="18" customWidth="1"/>
    <col min="12551" max="12551" width="20" customWidth="1"/>
    <col min="12801" max="12801" width="9.5703125" customWidth="1"/>
    <col min="12806" max="12806" width="18" customWidth="1"/>
    <col min="12807" max="12807" width="20" customWidth="1"/>
    <col min="13057" max="13057" width="9.5703125" customWidth="1"/>
    <col min="13062" max="13062" width="18" customWidth="1"/>
    <col min="13063" max="13063" width="20" customWidth="1"/>
    <col min="13313" max="13313" width="9.5703125" customWidth="1"/>
    <col min="13318" max="13318" width="18" customWidth="1"/>
    <col min="13319" max="13319" width="20" customWidth="1"/>
    <col min="13569" max="13569" width="9.5703125" customWidth="1"/>
    <col min="13574" max="13574" width="18" customWidth="1"/>
    <col min="13575" max="13575" width="20" customWidth="1"/>
    <col min="13825" max="13825" width="9.5703125" customWidth="1"/>
    <col min="13830" max="13830" width="18" customWidth="1"/>
    <col min="13831" max="13831" width="20" customWidth="1"/>
    <col min="14081" max="14081" width="9.5703125" customWidth="1"/>
    <col min="14086" max="14086" width="18" customWidth="1"/>
    <col min="14087" max="14087" width="20" customWidth="1"/>
    <col min="14337" max="14337" width="9.5703125" customWidth="1"/>
    <col min="14342" max="14342" width="18" customWidth="1"/>
    <col min="14343" max="14343" width="20" customWidth="1"/>
    <col min="14593" max="14593" width="9.5703125" customWidth="1"/>
    <col min="14598" max="14598" width="18" customWidth="1"/>
    <col min="14599" max="14599" width="20" customWidth="1"/>
    <col min="14849" max="14849" width="9.5703125" customWidth="1"/>
    <col min="14854" max="14854" width="18" customWidth="1"/>
    <col min="14855" max="14855" width="20" customWidth="1"/>
    <col min="15105" max="15105" width="9.5703125" customWidth="1"/>
    <col min="15110" max="15110" width="18" customWidth="1"/>
    <col min="15111" max="15111" width="20" customWidth="1"/>
    <col min="15361" max="15361" width="9.5703125" customWidth="1"/>
    <col min="15366" max="15366" width="18" customWidth="1"/>
    <col min="15367" max="15367" width="20" customWidth="1"/>
    <col min="15617" max="15617" width="9.5703125" customWidth="1"/>
    <col min="15622" max="15622" width="18" customWidth="1"/>
    <col min="15623" max="15623" width="20" customWidth="1"/>
    <col min="15873" max="15873" width="9.5703125" customWidth="1"/>
    <col min="15878" max="15878" width="18" customWidth="1"/>
    <col min="15879" max="15879" width="20" customWidth="1"/>
    <col min="16129" max="16129" width="9.5703125" customWidth="1"/>
    <col min="16134" max="16134" width="18" customWidth="1"/>
    <col min="16135" max="16135" width="20" customWidth="1"/>
  </cols>
  <sheetData>
    <row r="4" spans="1:7" ht="20.25" x14ac:dyDescent="0.3">
      <c r="A4" s="198" t="s">
        <v>119</v>
      </c>
      <c r="B4" s="198"/>
      <c r="C4" s="198"/>
      <c r="D4" s="198"/>
      <c r="E4" s="198"/>
      <c r="F4" s="198"/>
      <c r="G4" s="198"/>
    </row>
    <row r="5" spans="1:7" ht="20.25" x14ac:dyDescent="0.3">
      <c r="A5" s="155"/>
      <c r="B5" s="155"/>
      <c r="C5" s="155"/>
      <c r="D5" s="155"/>
      <c r="E5" s="155"/>
      <c r="F5" s="155"/>
      <c r="G5" s="155"/>
    </row>
    <row r="6" spans="1:7" ht="31.5" customHeight="1" x14ac:dyDescent="0.2">
      <c r="A6" s="199" t="s">
        <v>0</v>
      </c>
      <c r="B6" s="200" t="s">
        <v>1</v>
      </c>
      <c r="C6" s="200"/>
      <c r="D6" s="200"/>
      <c r="E6" s="200"/>
      <c r="F6" s="200"/>
      <c r="G6" s="200"/>
    </row>
    <row r="7" spans="1:7" ht="37.5" customHeight="1" x14ac:dyDescent="0.2">
      <c r="A7" s="199"/>
      <c r="B7" s="200"/>
      <c r="C7" s="200"/>
      <c r="D7" s="200"/>
      <c r="E7" s="200"/>
      <c r="F7" s="200"/>
      <c r="G7" s="200"/>
    </row>
    <row r="8" spans="1:7" ht="51" customHeight="1" x14ac:dyDescent="0.2">
      <c r="A8" s="156"/>
      <c r="B8" s="200"/>
      <c r="C8" s="200"/>
      <c r="D8" s="200"/>
      <c r="E8" s="200"/>
      <c r="F8" s="200"/>
      <c r="G8" s="200"/>
    </row>
    <row r="9" spans="1:7" ht="21" thickBot="1" x14ac:dyDescent="0.35">
      <c r="A9" s="155"/>
      <c r="B9" s="157"/>
      <c r="C9" s="157"/>
      <c r="D9" s="157"/>
      <c r="E9" s="157"/>
      <c r="F9" s="157"/>
      <c r="G9" s="155"/>
    </row>
    <row r="10" spans="1:7" ht="32.25" customHeight="1" thickBot="1" x14ac:dyDescent="0.25">
      <c r="A10" s="158" t="s">
        <v>4</v>
      </c>
      <c r="B10" s="201" t="s">
        <v>530</v>
      </c>
      <c r="C10" s="202"/>
      <c r="D10" s="202"/>
      <c r="E10" s="202"/>
      <c r="F10" s="203"/>
      <c r="G10" s="159" t="s">
        <v>531</v>
      </c>
    </row>
    <row r="11" spans="1:7" ht="15.75" x14ac:dyDescent="0.2">
      <c r="A11" s="160">
        <v>1</v>
      </c>
      <c r="B11" s="204" t="s">
        <v>532</v>
      </c>
      <c r="C11" s="205"/>
      <c r="D11" s="205"/>
      <c r="E11" s="205"/>
      <c r="F11" s="206"/>
      <c r="G11" s="161"/>
    </row>
    <row r="12" spans="1:7" ht="15.75" x14ac:dyDescent="0.2">
      <c r="A12" s="162">
        <v>2</v>
      </c>
      <c r="B12" s="207" t="s">
        <v>533</v>
      </c>
      <c r="C12" s="207"/>
      <c r="D12" s="207"/>
      <c r="E12" s="207"/>
      <c r="F12" s="207"/>
      <c r="G12" s="163"/>
    </row>
    <row r="13" spans="1:7" ht="31.5" customHeight="1" x14ac:dyDescent="0.2">
      <c r="A13" s="164">
        <v>3</v>
      </c>
      <c r="B13" s="192" t="s">
        <v>534</v>
      </c>
      <c r="C13" s="193"/>
      <c r="D13" s="193"/>
      <c r="E13" s="193"/>
      <c r="F13" s="194"/>
      <c r="G13" s="165"/>
    </row>
    <row r="14" spans="1:7" ht="31.5" customHeight="1" x14ac:dyDescent="0.2">
      <c r="A14" s="164">
        <v>4</v>
      </c>
      <c r="B14" s="192" t="s">
        <v>535</v>
      </c>
      <c r="C14" s="193"/>
      <c r="D14" s="193"/>
      <c r="E14" s="193"/>
      <c r="F14" s="194"/>
      <c r="G14" s="165"/>
    </row>
    <row r="15" spans="1:7" ht="30.75" customHeight="1" thickBot="1" x14ac:dyDescent="0.25">
      <c r="A15" s="166"/>
      <c r="B15" s="195" t="s">
        <v>536</v>
      </c>
      <c r="C15" s="196"/>
      <c r="D15" s="196"/>
      <c r="E15" s="196"/>
      <c r="F15" s="197"/>
      <c r="G15" s="167"/>
    </row>
  </sheetData>
  <mergeCells count="9">
    <mergeCell ref="B13:F13"/>
    <mergeCell ref="B14:F14"/>
    <mergeCell ref="B15:F15"/>
    <mergeCell ref="A4:G4"/>
    <mergeCell ref="A6:A7"/>
    <mergeCell ref="B6:G8"/>
    <mergeCell ref="B10:F10"/>
    <mergeCell ref="B11:F11"/>
    <mergeCell ref="B12:F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количесвено-стойностни сметки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1189</PublicOrder>
  </documentManagement>
</p:properties>
</file>

<file path=customXml/itemProps1.xml><?xml version="1.0" encoding="utf-8"?>
<ds:datastoreItem xmlns:ds="http://schemas.openxmlformats.org/officeDocument/2006/customXml" ds:itemID="{4539A0AE-2A58-45EC-B5E5-76E475524178}"/>
</file>

<file path=customXml/itemProps2.xml><?xml version="1.0" encoding="utf-8"?>
<ds:datastoreItem xmlns:ds="http://schemas.openxmlformats.org/officeDocument/2006/customXml" ds:itemID="{1226EC71-B30D-497D-8EA1-F3EC500727C9}"/>
</file>

<file path=customXml/itemProps3.xml><?xml version="1.0" encoding="utf-8"?>
<ds:datastoreItem xmlns:ds="http://schemas.openxmlformats.org/officeDocument/2006/customXml" ds:itemID="{93CB8AE9-63D3-4DBB-88E0-6CB34D8EEC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КСС1</vt:lpstr>
      <vt:lpstr>КСС2</vt:lpstr>
      <vt:lpstr>Рекапитулация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Kireva, Dilyana</dc:creator>
  <cp:lastModifiedBy>Zangov, Hristo</cp:lastModifiedBy>
  <cp:lastPrinted>2016-11-24T08:34:50Z</cp:lastPrinted>
  <dcterms:created xsi:type="dcterms:W3CDTF">2016-08-04T06:48:51Z</dcterms:created>
  <dcterms:modified xsi:type="dcterms:W3CDTF">2016-11-24T08:34:57Z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