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richkova\Documents\ПРОЦЕДУРИ\ТТ001838\ПРОФИЛ\"/>
    </mc:Choice>
  </mc:AlternateContent>
  <bookViews>
    <workbookView xWindow="480" yWindow="165" windowWidth="11355" windowHeight="8325"/>
  </bookViews>
  <sheets>
    <sheet name="Раздел1" sheetId="1" r:id="rId1"/>
  </sheets>
  <calcPr calcId="162913"/>
</workbook>
</file>

<file path=xl/calcChain.xml><?xml version="1.0" encoding="utf-8"?>
<calcChain xmlns="http://schemas.openxmlformats.org/spreadsheetml/2006/main">
  <c r="C188" i="1" l="1"/>
  <c r="N112" i="1" l="1"/>
  <c r="M112" i="1"/>
  <c r="L112" i="1"/>
  <c r="K112" i="1"/>
  <c r="J112" i="1"/>
  <c r="I112" i="1"/>
  <c r="H112" i="1"/>
  <c r="G112" i="1"/>
  <c r="G119" i="1" s="1"/>
  <c r="F112" i="1"/>
  <c r="F119" i="1" s="1"/>
  <c r="E112" i="1"/>
  <c r="E119" i="1" s="1"/>
  <c r="D112" i="1"/>
  <c r="D119" i="1" s="1"/>
  <c r="C112" i="1"/>
  <c r="C119" i="1" s="1"/>
  <c r="B112" i="1"/>
  <c r="J73" i="1"/>
  <c r="I73" i="1"/>
  <c r="G73" i="1"/>
  <c r="F73" i="1"/>
  <c r="E73" i="1"/>
  <c r="D73" i="1"/>
  <c r="B73" i="1"/>
  <c r="K73" i="1" l="1"/>
  <c r="B119" i="1"/>
  <c r="B129" i="1" l="1"/>
  <c r="C73" i="1"/>
  <c r="H73" i="1" s="1"/>
  <c r="L73" i="1" s="1"/>
  <c r="C129" i="1" l="1"/>
  <c r="B136" i="1"/>
  <c r="B148" i="1" s="1"/>
  <c r="C136" i="1" l="1"/>
  <c r="C148" i="1" s="1"/>
  <c r="C173" i="1" s="1"/>
  <c r="D129" i="1"/>
  <c r="E129" i="1" l="1"/>
  <c r="D136" i="1"/>
  <c r="D148" i="1" s="1"/>
  <c r="F129" i="1" l="1"/>
  <c r="G129" i="1" s="1"/>
  <c r="H129" i="1" s="1"/>
  <c r="E136" i="1"/>
  <c r="E148" i="1" l="1"/>
</calcChain>
</file>

<file path=xl/sharedStrings.xml><?xml version="1.0" encoding="utf-8"?>
<sst xmlns="http://schemas.openxmlformats.org/spreadsheetml/2006/main" count="728" uniqueCount="191">
  <si>
    <t>Позиция</t>
  </si>
  <si>
    <t>200бр.</t>
  </si>
  <si>
    <t>500бр.</t>
  </si>
  <si>
    <t>1000бр.</t>
  </si>
  <si>
    <t>1500бр.</t>
  </si>
  <si>
    <t>2000бр.</t>
  </si>
  <si>
    <t>3000бр.</t>
  </si>
  <si>
    <t>4000бр.</t>
  </si>
  <si>
    <t>10000бр.</t>
  </si>
  <si>
    <t>20000бр.</t>
  </si>
  <si>
    <t>50бр.</t>
  </si>
  <si>
    <t>100бр.</t>
  </si>
  <si>
    <t>150бр.</t>
  </si>
  <si>
    <t>x</t>
  </si>
  <si>
    <t>5000бр.</t>
  </si>
  <si>
    <t>5000 бр.</t>
  </si>
  <si>
    <t>10000 бр.</t>
  </si>
  <si>
    <t>20000 бр.</t>
  </si>
  <si>
    <t>50000 бр.</t>
  </si>
  <si>
    <t>100000 бр.</t>
  </si>
  <si>
    <t>200000 бр.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</si>
  <si>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</si>
  <si>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</si>
  <si>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</si>
  <si>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</si>
  <si>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</si>
  <si>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</si>
  <si>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</si>
  <si>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</si>
  <si>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1.3.1.</t>
  </si>
  <si>
    <t>1.3.2.</t>
  </si>
  <si>
    <t>1.3.3.</t>
  </si>
  <si>
    <t>1.3.4.</t>
  </si>
  <si>
    <t>1.4.1.</t>
  </si>
  <si>
    <t>1.4.2.</t>
  </si>
  <si>
    <t>1.4.3.</t>
  </si>
  <si>
    <t>1.4.4.</t>
  </si>
  <si>
    <t>1.5.1.</t>
  </si>
  <si>
    <t>1.5.2.</t>
  </si>
  <si>
    <t>1.5.3.</t>
  </si>
  <si>
    <t>1.5.4.</t>
  </si>
  <si>
    <t>1.6.1.</t>
  </si>
  <si>
    <t>1.6.2.</t>
  </si>
  <si>
    <t>1.6.3.</t>
  </si>
  <si>
    <t>1.6.4.</t>
  </si>
  <si>
    <t>1.7.1.</t>
  </si>
  <si>
    <t>1.7.2.</t>
  </si>
  <si>
    <t>1.7.3.</t>
  </si>
  <si>
    <t>1.7.4.</t>
  </si>
  <si>
    <t>2.1.1.</t>
  </si>
  <si>
    <t>2.1.2.</t>
  </si>
  <si>
    <t>2.1.3.</t>
  </si>
  <si>
    <t>2.1.4.</t>
  </si>
  <si>
    <t>2.2.1.</t>
  </si>
  <si>
    <t>2.2.2.</t>
  </si>
  <si>
    <t>3.1.1.</t>
  </si>
  <si>
    <t>3.1.2.</t>
  </si>
  <si>
    <t>3.1.3.</t>
  </si>
  <si>
    <t>3.1.4.</t>
  </si>
  <si>
    <t>3.2.1.</t>
  </si>
  <si>
    <t>3.2.2.</t>
  </si>
  <si>
    <t>3.2.3.</t>
  </si>
  <si>
    <t>3.2.4.</t>
  </si>
  <si>
    <t>3.2.5.</t>
  </si>
  <si>
    <t>3.3.1.</t>
  </si>
  <si>
    <t>3.3.2.</t>
  </si>
  <si>
    <t>3.3.3.</t>
  </si>
  <si>
    <t>3.3.4.</t>
  </si>
  <si>
    <t>3.4.5.</t>
  </si>
  <si>
    <t>7.1.</t>
  </si>
  <si>
    <t>7.2.</t>
  </si>
  <si>
    <t>7.3.</t>
  </si>
  <si>
    <t>15000 бр.</t>
  </si>
  <si>
    <t>500 бр.</t>
  </si>
  <si>
    <t xml:space="preserve">1000 бр. </t>
  </si>
  <si>
    <t xml:space="preserve">2000 бр. </t>
  </si>
  <si>
    <t>3000 бр.</t>
  </si>
  <si>
    <t xml:space="preserve">400000 бр. </t>
  </si>
  <si>
    <t>500000 бр.</t>
  </si>
  <si>
    <t>250бр.</t>
  </si>
  <si>
    <t>300бр.</t>
  </si>
  <si>
    <t>6.1.1.</t>
  </si>
  <si>
    <t>6.1.2.</t>
  </si>
  <si>
    <t>6.1.3.</t>
  </si>
  <si>
    <t>6.2.1.</t>
  </si>
  <si>
    <t>6.2.2.</t>
  </si>
  <si>
    <t>6.3.1.</t>
  </si>
  <si>
    <t>6.3.2.</t>
  </si>
  <si>
    <t>6.3.3.</t>
  </si>
  <si>
    <t>3.4.1.</t>
  </si>
  <si>
    <t>3.4.2.</t>
  </si>
  <si>
    <t>3.4.3.</t>
  </si>
  <si>
    <t>3.4.4.</t>
  </si>
  <si>
    <t>цена (обща за всички страници според позицията)</t>
  </si>
  <si>
    <t>2.2.3.</t>
  </si>
  <si>
    <t>2.2.4.</t>
  </si>
  <si>
    <t>3.1.5.</t>
  </si>
  <si>
    <t>3.3.5.</t>
  </si>
  <si>
    <t>4.1.1.</t>
  </si>
  <si>
    <t>4.1.2.</t>
  </si>
  <si>
    <t>4.1.3.</t>
  </si>
  <si>
    <t>4.1.4.</t>
  </si>
  <si>
    <t>4.2.1.</t>
  </si>
  <si>
    <t>4.2.2.</t>
  </si>
  <si>
    <t>4.2.3.</t>
  </si>
  <si>
    <t>4.2.4.</t>
  </si>
  <si>
    <t xml:space="preserve">30000 бр. </t>
  </si>
  <si>
    <t>5.1.</t>
  </si>
  <si>
    <t>5.2.</t>
  </si>
  <si>
    <t>5.3.1</t>
  </si>
  <si>
    <t>5.3.2</t>
  </si>
  <si>
    <t>5.4.1</t>
  </si>
  <si>
    <t>5.4.2</t>
  </si>
  <si>
    <t>5.5.</t>
  </si>
  <si>
    <t>5.6.</t>
  </si>
  <si>
    <t>5.7.</t>
  </si>
  <si>
    <t>5.8.1</t>
  </si>
  <si>
    <t>5.8.2</t>
  </si>
  <si>
    <t>5.9.1</t>
  </si>
  <si>
    <t>5.9.2</t>
  </si>
  <si>
    <t>5.10.</t>
  </si>
  <si>
    <t>5.12.</t>
  </si>
  <si>
    <t>5.13.</t>
  </si>
  <si>
    <t>5.14.</t>
  </si>
  <si>
    <t>5.11.</t>
  </si>
  <si>
    <t>5.15.</t>
  </si>
  <si>
    <t>5.16.</t>
  </si>
  <si>
    <t>5.17.</t>
  </si>
  <si>
    <t>5.18.</t>
  </si>
  <si>
    <t>6.1.4.</t>
  </si>
  <si>
    <t>6.4.1.</t>
  </si>
  <si>
    <t>6.4.2.</t>
  </si>
  <si>
    <t>6.4.3.</t>
  </si>
  <si>
    <t>8.1.</t>
  </si>
  <si>
    <t>8.2.</t>
  </si>
  <si>
    <t>8.3.</t>
  </si>
  <si>
    <t>8.4.</t>
  </si>
  <si>
    <t xml:space="preserve">8.5. </t>
  </si>
  <si>
    <t>9.1.</t>
  </si>
  <si>
    <t>10.1.</t>
  </si>
  <si>
    <t>10.3.</t>
  </si>
  <si>
    <t>10.2.1.</t>
  </si>
  <si>
    <t>10.2.2.</t>
  </si>
  <si>
    <t>11.2.</t>
  </si>
  <si>
    <t>11.1.1.</t>
  </si>
  <si>
    <t>11.1.2.</t>
  </si>
  <si>
    <t>12.1.1.</t>
  </si>
  <si>
    <t>Забележка: Участникът не трябва да попълва клетки, отбелязани с "х"</t>
  </si>
  <si>
    <t>Общо:</t>
  </si>
  <si>
    <t>1.Дизайн, предпечат и печат на брошури</t>
  </si>
  <si>
    <t>2.Тираж на дипляни и листовки</t>
  </si>
  <si>
    <t>3.Тираж на плакати</t>
  </si>
  <si>
    <t>4.Тираж на стикери</t>
  </si>
  <si>
    <t>5.Тираж на папки</t>
  </si>
  <si>
    <t>6.Тираж на тефтери и календари</t>
  </si>
  <si>
    <t>Общо Таблица  1</t>
  </si>
  <si>
    <t>ОбщоТаблица  2</t>
  </si>
  <si>
    <t>ОбщоТаблица  3</t>
  </si>
  <si>
    <t>ОбщоТаблица  4</t>
  </si>
  <si>
    <t>ОбщоТаблица  5</t>
  </si>
  <si>
    <t>ОбщоТаблица  6</t>
  </si>
  <si>
    <t>ОбщоТаблица  7</t>
  </si>
  <si>
    <t>Общо оценявана стойност</t>
  </si>
  <si>
    <t>12.1.2.</t>
  </si>
  <si>
    <t>12.1.3.</t>
  </si>
  <si>
    <t>12.1.4.</t>
  </si>
  <si>
    <t>12.1.5.</t>
  </si>
  <si>
    <t>12.1.6.</t>
  </si>
  <si>
    <t>12.1.7.</t>
  </si>
  <si>
    <t>12.1.8.</t>
  </si>
  <si>
    <t>12.1.9.</t>
  </si>
  <si>
    <t>12.1.10.</t>
  </si>
  <si>
    <t>12.1.11.</t>
  </si>
  <si>
    <t>12.1.12.</t>
  </si>
  <si>
    <t>12.1.13.</t>
  </si>
  <si>
    <t>12.1.14.</t>
  </si>
  <si>
    <t>12.1.15.</t>
  </si>
  <si>
    <t>12.1.16.</t>
  </si>
  <si>
    <t>12.1.17.</t>
  </si>
  <si>
    <t>12.1.18.</t>
  </si>
  <si>
    <t>12.1.19.</t>
  </si>
  <si>
    <t>12.1.20.</t>
  </si>
  <si>
    <t>Ценова таблица за обособена позиция 1: Дизайн, предпечат, отпечатване и доставка на цветни информационни и рекламни материали.</t>
  </si>
  <si>
    <t>Участник:</t>
  </si>
  <si>
    <t>Дата:</t>
  </si>
  <si>
    <t>Подпис:</t>
  </si>
  <si>
    <t>аркон нет</t>
  </si>
  <si>
    <r>
      <t>7.</t>
    </r>
    <r>
      <rPr>
        <b/>
        <sz val="14"/>
        <color rgb="FFFF0000"/>
        <rFont val="Arial"/>
        <family val="2"/>
        <charset val="204"/>
      </rPr>
      <t>Дизайн и</t>
    </r>
    <r>
      <rPr>
        <b/>
        <sz val="14"/>
        <rFont val="Arial"/>
        <family val="2"/>
        <charset val="204"/>
      </rPr>
      <t xml:space="preserve"> предпечат на рекламни материали</t>
    </r>
  </si>
  <si>
    <t>цена за човеко час</t>
  </si>
  <si>
    <t>8. Таблица</t>
  </si>
  <si>
    <t>Общо Таблица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</si>
</sst>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л_в_._-;\-* #,##0.00\ _л_в_._-;_-* &quot;-&quot;??\ _л_в_._-;_-@_-"/>
  </numFmts>
  <fonts count="10" x14ac:knownFonts="1">
    <font>
      <sz val="10"/>
      <name val="Arial"/>
      <charset val="204"/>
    </font>
    <font>
      <b/>
      <sz val="18"/>
      <color rgb="FF548DD4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548DD4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 applyAlignment="1">
      <alignment horizontal="center" vertical="justify"/>
    </xf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0" fontId="0" fillId="0" borderId="2" xfId="0" applyFill="1" applyBorder="1" applyAlignment="1">
      <alignment horizontal="center" vertical="justify"/>
    </xf>
    <xf numFmtId="0" fontId="3" fillId="0" borderId="0" xfId="0" applyFont="1" applyFill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justify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4" fillId="2" borderId="1" xfId="0" applyFont="1" applyFill="1" applyBorder="1" applyAlignment="1">
      <alignment horizontal="center" vertical="justify"/>
    </xf>
    <xf numFmtId="0" fontId="0" fillId="2" borderId="1" xfId="0" applyFill="1" applyBorder="1" applyAlignment="1">
      <alignment horizontal="center" vertical="justify"/>
    </xf>
    <xf numFmtId="0" fontId="3" fillId="0" borderId="1" xfId="0" applyFont="1" applyFill="1" applyBorder="1"/>
    <xf numFmtId="0" fontId="0" fillId="0" borderId="1" xfId="0" applyFill="1" applyBorder="1"/>
    <xf numFmtId="14" fontId="3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justify"/>
    </xf>
    <xf numFmtId="0" fontId="4" fillId="0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/>
    <xf numFmtId="0" fontId="5" fillId="2" borderId="1" xfId="0" applyFont="1" applyFill="1" applyBorder="1" applyAlignment="1">
      <alignment horizontal="center" vertical="justify"/>
    </xf>
    <xf numFmtId="0" fontId="0" fillId="0" borderId="1" xfId="0" applyFill="1" applyBorder="1" applyAlignment="1">
      <alignment horizontal="center"/>
    </xf>
    <xf numFmtId="0" fontId="3" fillId="0" borderId="2" xfId="0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0" fillId="3" borderId="1" xfId="0" applyFill="1" applyBorder="1"/>
    <xf numFmtId="0" fontId="6" fillId="0" borderId="1" xfId="0" applyFont="1" applyFill="1" applyBorder="1"/>
    <xf numFmtId="0" fontId="0" fillId="0" borderId="5" xfId="0" applyFill="1" applyBorder="1"/>
    <xf numFmtId="0" fontId="4" fillId="0" borderId="0" xfId="0" applyFont="1" applyFill="1" applyBorder="1" applyAlignment="1">
      <alignment horizontal="left"/>
    </xf>
    <xf numFmtId="0" fontId="8" fillId="0" borderId="0" xfId="0" applyFont="1" applyFill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</cellXfs>
  <cellStyles count="4">
    <cellStyle name="Comma 2" xfId="3"/>
    <cellStyle name="Excel Built-in Normal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T193"/>
  <sheetViews>
    <sheetView tabSelected="1" topLeftCell="A19" zoomScale="120" zoomScaleNormal="120" workbookViewId="0">
      <selection activeCell="A175" sqref="A175:C176"/>
    </sheetView>
  </sheetViews>
  <sheetFormatPr defaultRowHeight="12.75" x14ac:dyDescent="0.2"/>
  <cols>
    <col min="1" max="1" width="11.28515625" style="6" customWidth="1"/>
    <col min="2" max="2" width="12.5703125" style="2" customWidth="1"/>
    <col min="3" max="3" width="10.7109375" style="2" customWidth="1"/>
    <col min="4" max="4" width="10.5703125" style="2" bestFit="1" customWidth="1"/>
    <col min="5" max="5" width="10.7109375" style="2" bestFit="1" customWidth="1"/>
    <col min="6" max="6" width="10.5703125" style="2" bestFit="1" customWidth="1"/>
    <col min="7" max="7" width="12.28515625" style="2" bestFit="1" customWidth="1"/>
    <col min="8" max="8" width="12.7109375" style="2" customWidth="1"/>
    <col min="9" max="9" width="14.85546875" style="2" customWidth="1"/>
    <col min="10" max="10" width="9.140625" style="2" customWidth="1"/>
    <col min="11" max="11" width="9.5703125" style="2" customWidth="1"/>
    <col min="12" max="12" width="9.7109375" style="2" customWidth="1"/>
    <col min="13" max="13" width="10.5703125" style="2" customWidth="1"/>
    <col min="14" max="14" width="10.7109375" style="2" customWidth="1"/>
    <col min="15" max="30" width="9.140625" style="2"/>
    <col min="31" max="31" width="9.85546875" style="2" bestFit="1" customWidth="1"/>
    <col min="32" max="55" width="9.140625" style="2"/>
    <col min="56" max="56" width="12.140625" style="2" customWidth="1"/>
    <col min="57" max="60" width="9.140625" style="2"/>
    <col min="61" max="63" width="9.85546875" style="2" bestFit="1" customWidth="1"/>
    <col min="64" max="71" width="9.140625" style="2"/>
    <col min="72" max="72" width="12.7109375" style="2" customWidth="1"/>
    <col min="73" max="16384" width="9.140625" style="2"/>
  </cols>
  <sheetData>
    <row r="2" spans="1:84" ht="33" customHeight="1" x14ac:dyDescent="0.35">
      <c r="A2" s="43" t="s">
        <v>182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84" ht="15.75" customHeight="1" x14ac:dyDescent="0.3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84" x14ac:dyDescent="0.2">
      <c r="A4" s="12" t="s">
        <v>147</v>
      </c>
    </row>
    <row r="6" spans="1:84" ht="18" x14ac:dyDescent="0.25">
      <c r="A6" s="3" t="s">
        <v>149</v>
      </c>
      <c r="M6" s="4"/>
      <c r="N6" s="4"/>
    </row>
    <row r="7" spans="1:84" ht="18" x14ac:dyDescent="0.25">
      <c r="A7" s="3"/>
      <c r="M7" s="45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7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7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7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7" t="s">
        <v>186</v>
      </c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</row>
    <row r="8" spans="1:84" x14ac:dyDescent="0.2">
      <c r="A8" s="16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7" t="s">
        <v>14</v>
      </c>
      <c r="J8" s="17" t="s">
        <v>8</v>
      </c>
      <c r="K8" s="21" t="s">
        <v>72</v>
      </c>
      <c r="L8" s="21" t="s">
        <v>106</v>
      </c>
    </row>
    <row r="9" spans="1:84" x14ac:dyDescent="0.2">
      <c r="A9" s="22" t="s">
        <v>21</v>
      </c>
      <c r="B9" s="8"/>
      <c r="C9" s="8"/>
      <c r="D9" s="8"/>
      <c r="E9" s="13" t="s">
        <v>13</v>
      </c>
      <c r="F9" s="13" t="s">
        <v>13</v>
      </c>
      <c r="G9" s="8"/>
      <c r="H9" s="13" t="s">
        <v>13</v>
      </c>
      <c r="I9" s="8"/>
      <c r="J9" s="13" t="s">
        <v>13</v>
      </c>
      <c r="K9" s="13" t="s">
        <v>13</v>
      </c>
      <c r="L9" s="13" t="s">
        <v>13</v>
      </c>
    </row>
    <row r="10" spans="1:84" x14ac:dyDescent="0.2">
      <c r="A10" s="22" t="s">
        <v>22</v>
      </c>
      <c r="B10" s="8"/>
      <c r="C10" s="8"/>
      <c r="D10" s="8"/>
      <c r="E10" s="13" t="s">
        <v>13</v>
      </c>
      <c r="F10" s="13" t="s">
        <v>13</v>
      </c>
      <c r="G10" s="8"/>
      <c r="H10" s="13" t="s">
        <v>13</v>
      </c>
      <c r="I10" s="8"/>
      <c r="J10" s="13" t="s">
        <v>13</v>
      </c>
      <c r="K10" s="13" t="s">
        <v>13</v>
      </c>
      <c r="L10" s="13" t="s">
        <v>13</v>
      </c>
    </row>
    <row r="11" spans="1:84" x14ac:dyDescent="0.2">
      <c r="A11" s="23" t="s">
        <v>23</v>
      </c>
      <c r="B11" s="8"/>
      <c r="C11" s="8"/>
      <c r="D11" s="8"/>
      <c r="E11" s="13" t="s">
        <v>13</v>
      </c>
      <c r="F11" s="13" t="s">
        <v>13</v>
      </c>
      <c r="G11" s="8"/>
      <c r="H11" s="13" t="s">
        <v>13</v>
      </c>
      <c r="I11" s="8"/>
      <c r="J11" s="13" t="s">
        <v>13</v>
      </c>
      <c r="K11" s="13" t="s">
        <v>13</v>
      </c>
      <c r="L11" s="13" t="s">
        <v>13</v>
      </c>
    </row>
    <row r="12" spans="1:84" x14ac:dyDescent="0.2">
      <c r="A12" s="22" t="s">
        <v>24</v>
      </c>
      <c r="B12" s="8"/>
      <c r="C12" s="8"/>
      <c r="D12" s="8"/>
      <c r="E12" s="13" t="s">
        <v>13</v>
      </c>
      <c r="F12" s="13" t="s">
        <v>13</v>
      </c>
      <c r="G12" s="8"/>
      <c r="H12" s="13" t="s">
        <v>13</v>
      </c>
      <c r="I12" s="8"/>
      <c r="J12" s="13" t="s">
        <v>13</v>
      </c>
      <c r="K12" s="13" t="s">
        <v>13</v>
      </c>
      <c r="L12" s="13" t="s">
        <v>13</v>
      </c>
    </row>
    <row r="13" spans="1:84" x14ac:dyDescent="0.2">
      <c r="A13" s="23" t="s">
        <v>25</v>
      </c>
      <c r="B13" s="8"/>
      <c r="C13" s="8"/>
      <c r="D13" s="8"/>
      <c r="E13" s="13" t="s">
        <v>13</v>
      </c>
      <c r="F13" s="8"/>
      <c r="G13" s="8"/>
      <c r="H13" s="13" t="s">
        <v>13</v>
      </c>
      <c r="I13" s="8"/>
      <c r="J13" s="13" t="s">
        <v>13</v>
      </c>
      <c r="K13" s="13" t="s">
        <v>13</v>
      </c>
      <c r="L13" s="13" t="s">
        <v>13</v>
      </c>
    </row>
    <row r="14" spans="1:84" x14ac:dyDescent="0.2">
      <c r="A14" s="23" t="s">
        <v>26</v>
      </c>
      <c r="B14" s="8"/>
      <c r="C14" s="8"/>
      <c r="D14" s="8"/>
      <c r="E14" s="13" t="s">
        <v>13</v>
      </c>
      <c r="F14" s="8"/>
      <c r="G14" s="8"/>
      <c r="H14" s="13" t="s">
        <v>13</v>
      </c>
      <c r="I14" s="8"/>
      <c r="J14" s="13" t="s">
        <v>13</v>
      </c>
      <c r="K14" s="13" t="s">
        <v>13</v>
      </c>
      <c r="L14" s="13" t="s">
        <v>13</v>
      </c>
    </row>
    <row r="15" spans="1:84" x14ac:dyDescent="0.2">
      <c r="A15" s="23" t="s">
        <v>27</v>
      </c>
      <c r="B15" s="8"/>
      <c r="C15" s="8"/>
      <c r="D15" s="8"/>
      <c r="E15" s="13" t="s">
        <v>13</v>
      </c>
      <c r="F15" s="8"/>
      <c r="G15" s="8"/>
      <c r="H15" s="13" t="s">
        <v>13</v>
      </c>
      <c r="I15" s="8"/>
      <c r="J15" s="13" t="s">
        <v>13</v>
      </c>
      <c r="K15" s="13" t="s">
        <v>13</v>
      </c>
      <c r="L15" s="13" t="s">
        <v>13</v>
      </c>
    </row>
    <row r="16" spans="1:84" x14ac:dyDescent="0.2">
      <c r="A16" s="23" t="s">
        <v>28</v>
      </c>
      <c r="B16" s="8"/>
      <c r="C16" s="8"/>
      <c r="D16" s="8"/>
      <c r="E16" s="13" t="s">
        <v>13</v>
      </c>
      <c r="F16" s="8"/>
      <c r="G16" s="8"/>
      <c r="H16" s="13" t="s">
        <v>13</v>
      </c>
      <c r="I16" s="8"/>
      <c r="J16" s="13" t="s">
        <v>13</v>
      </c>
      <c r="K16" s="13" t="s">
        <v>13</v>
      </c>
      <c r="L16" s="13" t="s">
        <v>13</v>
      </c>
    </row>
    <row r="17" spans="1:12" x14ac:dyDescent="0.2">
      <c r="A17" s="16" t="s">
        <v>29</v>
      </c>
      <c r="B17" s="8"/>
      <c r="C17" s="8"/>
      <c r="D17" s="8"/>
      <c r="E17" s="8"/>
      <c r="F17" s="8"/>
      <c r="G17" s="8"/>
      <c r="H17" s="13" t="s">
        <v>13</v>
      </c>
      <c r="I17" s="8"/>
      <c r="J17" s="8"/>
      <c r="K17" s="13" t="s">
        <v>13</v>
      </c>
      <c r="L17" s="13" t="s">
        <v>13</v>
      </c>
    </row>
    <row r="18" spans="1:12" x14ac:dyDescent="0.2">
      <c r="A18" s="16" t="s">
        <v>30</v>
      </c>
      <c r="B18" s="8"/>
      <c r="C18" s="8"/>
      <c r="D18" s="8"/>
      <c r="E18" s="8"/>
      <c r="F18" s="8"/>
      <c r="G18" s="8"/>
      <c r="H18" s="13" t="s">
        <v>13</v>
      </c>
      <c r="I18" s="8"/>
      <c r="J18" s="8"/>
      <c r="K18" s="13" t="s">
        <v>13</v>
      </c>
      <c r="L18" s="13" t="s">
        <v>13</v>
      </c>
    </row>
    <row r="19" spans="1:12" x14ac:dyDescent="0.2">
      <c r="A19" s="16" t="s">
        <v>31</v>
      </c>
      <c r="B19" s="8"/>
      <c r="C19" s="8"/>
      <c r="D19" s="8"/>
      <c r="E19" s="8"/>
      <c r="F19" s="8"/>
      <c r="G19" s="8"/>
      <c r="H19" s="13" t="s">
        <v>13</v>
      </c>
      <c r="I19" s="8"/>
      <c r="J19" s="8"/>
      <c r="K19" s="13" t="s">
        <v>13</v>
      </c>
      <c r="L19" s="13" t="s">
        <v>13</v>
      </c>
    </row>
    <row r="20" spans="1:12" x14ac:dyDescent="0.2">
      <c r="A20" s="16" t="s">
        <v>32</v>
      </c>
      <c r="B20" s="8"/>
      <c r="C20" s="8"/>
      <c r="D20" s="8"/>
      <c r="E20" s="8"/>
      <c r="F20" s="8"/>
      <c r="G20" s="8"/>
      <c r="H20" s="13" t="s">
        <v>13</v>
      </c>
      <c r="I20" s="8"/>
      <c r="J20" s="8"/>
      <c r="K20" s="13" t="s">
        <v>13</v>
      </c>
      <c r="L20" s="13" t="s">
        <v>13</v>
      </c>
    </row>
    <row r="21" spans="1:12" x14ac:dyDescent="0.2">
      <c r="A21" s="16" t="s">
        <v>33</v>
      </c>
      <c r="B21" s="8"/>
      <c r="C21" s="8"/>
      <c r="D21" s="8"/>
      <c r="E21" s="8"/>
      <c r="F21" s="8"/>
      <c r="G21" s="8"/>
      <c r="H21" s="13" t="s">
        <v>13</v>
      </c>
      <c r="I21" s="8"/>
      <c r="J21" s="8"/>
      <c r="K21" s="13" t="s">
        <v>13</v>
      </c>
      <c r="L21" s="13" t="s">
        <v>13</v>
      </c>
    </row>
    <row r="22" spans="1:12" x14ac:dyDescent="0.2">
      <c r="A22" s="16" t="s">
        <v>34</v>
      </c>
      <c r="B22" s="8"/>
      <c r="C22" s="8"/>
      <c r="D22" s="8"/>
      <c r="E22" s="8"/>
      <c r="F22" s="8"/>
      <c r="G22" s="8"/>
      <c r="H22" s="13" t="s">
        <v>13</v>
      </c>
      <c r="I22" s="8"/>
      <c r="J22" s="8"/>
      <c r="K22" s="13" t="s">
        <v>13</v>
      </c>
      <c r="L22" s="13" t="s">
        <v>13</v>
      </c>
    </row>
    <row r="23" spans="1:12" x14ac:dyDescent="0.2">
      <c r="A23" s="16" t="s">
        <v>35</v>
      </c>
      <c r="B23" s="8"/>
      <c r="C23" s="8"/>
      <c r="D23" s="8"/>
      <c r="E23" s="8"/>
      <c r="F23" s="8"/>
      <c r="G23" s="8"/>
      <c r="H23" s="13" t="s">
        <v>13</v>
      </c>
      <c r="I23" s="8"/>
      <c r="J23" s="8"/>
      <c r="K23" s="13" t="s">
        <v>13</v>
      </c>
      <c r="L23" s="13" t="s">
        <v>13</v>
      </c>
    </row>
    <row r="24" spans="1:12" x14ac:dyDescent="0.2">
      <c r="A24" s="16" t="s">
        <v>36</v>
      </c>
      <c r="B24" s="8"/>
      <c r="C24" s="8"/>
      <c r="D24" s="8"/>
      <c r="E24" s="8"/>
      <c r="F24" s="8"/>
      <c r="G24" s="8"/>
      <c r="H24" s="13" t="s">
        <v>13</v>
      </c>
      <c r="I24" s="8"/>
      <c r="J24" s="8"/>
      <c r="K24" s="13" t="s">
        <v>13</v>
      </c>
      <c r="L24" s="13" t="s">
        <v>13</v>
      </c>
    </row>
    <row r="25" spans="1:12" x14ac:dyDescent="0.2">
      <c r="A25" s="16" t="s">
        <v>37</v>
      </c>
      <c r="B25" s="8"/>
      <c r="C25" s="8"/>
      <c r="D25" s="8"/>
      <c r="E25" s="8"/>
      <c r="F25" s="8"/>
      <c r="G25" s="8"/>
      <c r="H25" s="13" t="s">
        <v>13</v>
      </c>
      <c r="I25" s="8"/>
      <c r="J25" s="8"/>
      <c r="K25" s="13" t="s">
        <v>13</v>
      </c>
      <c r="L25" s="13" t="s">
        <v>13</v>
      </c>
    </row>
    <row r="26" spans="1:12" x14ac:dyDescent="0.2">
      <c r="A26" s="16" t="s">
        <v>38</v>
      </c>
      <c r="B26" s="8"/>
      <c r="C26" s="8"/>
      <c r="D26" s="8"/>
      <c r="E26" s="8"/>
      <c r="F26" s="8"/>
      <c r="G26" s="8"/>
      <c r="H26" s="13" t="s">
        <v>13</v>
      </c>
      <c r="I26" s="8"/>
      <c r="J26" s="8"/>
      <c r="K26" s="13" t="s">
        <v>13</v>
      </c>
      <c r="L26" s="13" t="s">
        <v>13</v>
      </c>
    </row>
    <row r="27" spans="1:12" x14ac:dyDescent="0.2">
      <c r="A27" s="16" t="s">
        <v>39</v>
      </c>
      <c r="B27" s="8"/>
      <c r="C27" s="8"/>
      <c r="D27" s="8"/>
      <c r="E27" s="8"/>
      <c r="F27" s="8"/>
      <c r="G27" s="8"/>
      <c r="H27" s="13" t="s">
        <v>13</v>
      </c>
      <c r="I27" s="8"/>
      <c r="J27" s="8"/>
      <c r="K27" s="13" t="s">
        <v>13</v>
      </c>
      <c r="L27" s="13" t="s">
        <v>13</v>
      </c>
    </row>
    <row r="28" spans="1:12" x14ac:dyDescent="0.2">
      <c r="A28" s="16" t="s">
        <v>40</v>
      </c>
      <c r="B28" s="8"/>
      <c r="C28" s="8"/>
      <c r="D28" s="8"/>
      <c r="E28" s="8"/>
      <c r="F28" s="8"/>
      <c r="G28" s="8"/>
      <c r="H28" s="13" t="s">
        <v>13</v>
      </c>
      <c r="I28" s="8"/>
      <c r="J28" s="8"/>
      <c r="K28" s="13" t="s">
        <v>13</v>
      </c>
      <c r="L28" s="13" t="s">
        <v>13</v>
      </c>
    </row>
    <row r="29" spans="1:12" x14ac:dyDescent="0.2">
      <c r="A29" s="16" t="s">
        <v>41</v>
      </c>
      <c r="B29" s="8"/>
      <c r="C29" s="8"/>
      <c r="D29" s="8"/>
      <c r="E29" s="8"/>
      <c r="F29" s="8"/>
      <c r="G29" s="8"/>
      <c r="H29" s="13" t="s">
        <v>13</v>
      </c>
      <c r="I29" s="8"/>
      <c r="J29" s="13" t="s">
        <v>13</v>
      </c>
      <c r="K29" s="13" t="s">
        <v>13</v>
      </c>
      <c r="L29" s="13" t="s">
        <v>13</v>
      </c>
    </row>
    <row r="30" spans="1:12" x14ac:dyDescent="0.2">
      <c r="A30" s="16" t="s">
        <v>42</v>
      </c>
      <c r="B30" s="8"/>
      <c r="C30" s="8"/>
      <c r="D30" s="8"/>
      <c r="E30" s="8"/>
      <c r="F30" s="8"/>
      <c r="G30" s="8"/>
      <c r="H30" s="13" t="s">
        <v>13</v>
      </c>
      <c r="I30" s="8"/>
      <c r="J30" s="13" t="s">
        <v>13</v>
      </c>
      <c r="K30" s="13" t="s">
        <v>13</v>
      </c>
      <c r="L30" s="13" t="s">
        <v>13</v>
      </c>
    </row>
    <row r="31" spans="1:12" x14ac:dyDescent="0.2">
      <c r="A31" s="16" t="s">
        <v>43</v>
      </c>
      <c r="B31" s="8"/>
      <c r="C31" s="8"/>
      <c r="D31" s="8"/>
      <c r="E31" s="8"/>
      <c r="F31" s="8"/>
      <c r="G31" s="8"/>
      <c r="H31" s="13" t="s">
        <v>13</v>
      </c>
      <c r="I31" s="8"/>
      <c r="J31" s="13" t="s">
        <v>13</v>
      </c>
      <c r="K31" s="13" t="s">
        <v>13</v>
      </c>
      <c r="L31" s="13" t="s">
        <v>13</v>
      </c>
    </row>
    <row r="32" spans="1:12" x14ac:dyDescent="0.2">
      <c r="A32" s="16" t="s">
        <v>44</v>
      </c>
      <c r="B32" s="8"/>
      <c r="C32" s="8"/>
      <c r="D32" s="8"/>
      <c r="E32" s="8"/>
      <c r="F32" s="8"/>
      <c r="G32" s="8"/>
      <c r="H32" s="13" t="s">
        <v>13</v>
      </c>
      <c r="I32" s="8"/>
      <c r="J32" s="13" t="s">
        <v>13</v>
      </c>
      <c r="K32" s="13" t="s">
        <v>13</v>
      </c>
      <c r="L32" s="13" t="s">
        <v>13</v>
      </c>
    </row>
    <row r="33" spans="1:12" x14ac:dyDescent="0.2">
      <c r="A33" s="16" t="s">
        <v>45</v>
      </c>
      <c r="B33" s="8"/>
      <c r="C33" s="8"/>
      <c r="D33" s="8"/>
      <c r="E33" s="8"/>
      <c r="F33" s="8"/>
      <c r="G33" s="8"/>
      <c r="H33" s="13" t="s">
        <v>13</v>
      </c>
      <c r="I33" s="8"/>
      <c r="J33" s="13" t="s">
        <v>13</v>
      </c>
      <c r="K33" s="13" t="s">
        <v>13</v>
      </c>
      <c r="L33" s="13" t="s">
        <v>13</v>
      </c>
    </row>
    <row r="34" spans="1:12" x14ac:dyDescent="0.2">
      <c r="A34" s="16" t="s">
        <v>46</v>
      </c>
      <c r="B34" s="8"/>
      <c r="C34" s="8"/>
      <c r="D34" s="8"/>
      <c r="E34" s="8"/>
      <c r="F34" s="8"/>
      <c r="G34" s="8"/>
      <c r="H34" s="13" t="s">
        <v>13</v>
      </c>
      <c r="I34" s="8"/>
      <c r="J34" s="13" t="s">
        <v>13</v>
      </c>
      <c r="K34" s="13" t="s">
        <v>13</v>
      </c>
      <c r="L34" s="13" t="s">
        <v>13</v>
      </c>
    </row>
    <row r="35" spans="1:12" x14ac:dyDescent="0.2">
      <c r="A35" s="16" t="s">
        <v>47</v>
      </c>
      <c r="B35" s="8"/>
      <c r="C35" s="8"/>
      <c r="D35" s="8"/>
      <c r="E35" s="8"/>
      <c r="F35" s="8"/>
      <c r="G35" s="8"/>
      <c r="H35" s="13" t="s">
        <v>13</v>
      </c>
      <c r="I35" s="8"/>
      <c r="J35" s="13" t="s">
        <v>13</v>
      </c>
      <c r="K35" s="13" t="s">
        <v>13</v>
      </c>
      <c r="L35" s="13" t="s">
        <v>13</v>
      </c>
    </row>
    <row r="36" spans="1:12" x14ac:dyDescent="0.2">
      <c r="A36" s="16" t="s">
        <v>48</v>
      </c>
      <c r="B36" s="8"/>
      <c r="C36" s="8"/>
      <c r="D36" s="8"/>
      <c r="E36" s="8"/>
      <c r="F36" s="8"/>
      <c r="G36" s="8"/>
      <c r="H36" s="13" t="s">
        <v>13</v>
      </c>
      <c r="I36" s="8"/>
      <c r="J36" s="13" t="s">
        <v>13</v>
      </c>
      <c r="K36" s="13" t="s">
        <v>13</v>
      </c>
      <c r="L36" s="13" t="s">
        <v>13</v>
      </c>
    </row>
    <row r="37" spans="1:12" x14ac:dyDescent="0.2">
      <c r="A37" s="16" t="s">
        <v>49</v>
      </c>
      <c r="B37" s="8"/>
      <c r="C37" s="8"/>
      <c r="D37" s="8"/>
      <c r="E37" s="8"/>
      <c r="F37" s="8"/>
      <c r="G37" s="8"/>
      <c r="H37" s="13" t="s">
        <v>13</v>
      </c>
      <c r="I37" s="8"/>
      <c r="J37" s="8"/>
      <c r="K37" s="13" t="s">
        <v>13</v>
      </c>
      <c r="L37" s="13" t="s">
        <v>13</v>
      </c>
    </row>
    <row r="38" spans="1:12" x14ac:dyDescent="0.2">
      <c r="A38" s="16" t="s">
        <v>50</v>
      </c>
      <c r="B38" s="8"/>
      <c r="C38" s="8"/>
      <c r="D38" s="8"/>
      <c r="E38" s="8"/>
      <c r="F38" s="8"/>
      <c r="G38" s="8"/>
      <c r="H38" s="13" t="s">
        <v>13</v>
      </c>
      <c r="I38" s="8"/>
      <c r="J38" s="8"/>
      <c r="K38" s="13" t="s">
        <v>13</v>
      </c>
      <c r="L38" s="13" t="s">
        <v>13</v>
      </c>
    </row>
    <row r="39" spans="1:12" x14ac:dyDescent="0.2">
      <c r="A39" s="16" t="s">
        <v>51</v>
      </c>
      <c r="B39" s="8"/>
      <c r="C39" s="8"/>
      <c r="D39" s="8"/>
      <c r="E39" s="8"/>
      <c r="F39" s="8"/>
      <c r="G39" s="8"/>
      <c r="H39" s="13" t="s">
        <v>13</v>
      </c>
      <c r="I39" s="8"/>
      <c r="J39" s="8"/>
      <c r="K39" s="13" t="s">
        <v>13</v>
      </c>
      <c r="L39" s="13" t="s">
        <v>13</v>
      </c>
    </row>
    <row r="40" spans="1:12" x14ac:dyDescent="0.2">
      <c r="A40" s="16" t="s">
        <v>52</v>
      </c>
      <c r="B40" s="8"/>
      <c r="C40" s="8"/>
      <c r="D40" s="8"/>
      <c r="E40" s="8"/>
      <c r="F40" s="8"/>
      <c r="G40" s="8"/>
      <c r="H40" s="13" t="s">
        <v>13</v>
      </c>
      <c r="I40" s="8"/>
      <c r="J40" s="8"/>
      <c r="K40" s="13" t="s">
        <v>13</v>
      </c>
      <c r="L40" s="13" t="s">
        <v>13</v>
      </c>
    </row>
    <row r="41" spans="1:12" x14ac:dyDescent="0.2">
      <c r="A41" s="16" t="s">
        <v>53</v>
      </c>
      <c r="B41" s="8"/>
      <c r="C41" s="8"/>
      <c r="D41" s="8"/>
      <c r="E41" s="13" t="s">
        <v>13</v>
      </c>
      <c r="F41" s="8"/>
      <c r="G41" s="13" t="s">
        <v>13</v>
      </c>
      <c r="H41" s="13" t="s">
        <v>13</v>
      </c>
      <c r="I41" s="8"/>
      <c r="J41" s="8"/>
      <c r="K41" s="13" t="s">
        <v>13</v>
      </c>
      <c r="L41" s="13" t="s">
        <v>13</v>
      </c>
    </row>
    <row r="42" spans="1:12" x14ac:dyDescent="0.2">
      <c r="A42" s="16" t="s">
        <v>54</v>
      </c>
      <c r="B42" s="8"/>
      <c r="C42" s="8"/>
      <c r="D42" s="8"/>
      <c r="E42" s="13" t="s">
        <v>13</v>
      </c>
      <c r="F42" s="8"/>
      <c r="G42" s="13" t="s">
        <v>13</v>
      </c>
      <c r="H42" s="13" t="s">
        <v>13</v>
      </c>
      <c r="I42" s="8"/>
      <c r="J42" s="8"/>
      <c r="K42" s="13" t="s">
        <v>13</v>
      </c>
      <c r="L42" s="13" t="s">
        <v>13</v>
      </c>
    </row>
    <row r="43" spans="1:12" x14ac:dyDescent="0.2">
      <c r="A43" s="16" t="s">
        <v>94</v>
      </c>
      <c r="B43" s="8"/>
      <c r="C43" s="8"/>
      <c r="D43" s="8"/>
      <c r="E43" s="13" t="s">
        <v>13</v>
      </c>
      <c r="F43" s="8"/>
      <c r="G43" s="13" t="s">
        <v>13</v>
      </c>
      <c r="H43" s="13" t="s">
        <v>13</v>
      </c>
      <c r="I43" s="8"/>
      <c r="J43" s="8"/>
      <c r="K43" s="13" t="s">
        <v>13</v>
      </c>
      <c r="L43" s="13" t="s">
        <v>13</v>
      </c>
    </row>
    <row r="44" spans="1:12" x14ac:dyDescent="0.2">
      <c r="A44" s="16" t="s">
        <v>95</v>
      </c>
      <c r="B44" s="8"/>
      <c r="C44" s="8"/>
      <c r="D44" s="8"/>
      <c r="E44" s="13" t="s">
        <v>13</v>
      </c>
      <c r="F44" s="8"/>
      <c r="G44" s="13" t="s">
        <v>13</v>
      </c>
      <c r="H44" s="13" t="s">
        <v>13</v>
      </c>
      <c r="I44" s="8"/>
      <c r="J44" s="8"/>
      <c r="K44" s="13" t="s">
        <v>13</v>
      </c>
      <c r="L44" s="13" t="s">
        <v>13</v>
      </c>
    </row>
    <row r="45" spans="1:12" x14ac:dyDescent="0.2">
      <c r="A45" s="16" t="s">
        <v>55</v>
      </c>
      <c r="B45" s="8"/>
      <c r="C45" s="8"/>
      <c r="D45" s="8"/>
      <c r="E45" s="13" t="s">
        <v>13</v>
      </c>
      <c r="F45" s="13" t="s">
        <v>13</v>
      </c>
      <c r="G45" s="8"/>
      <c r="H45" s="13" t="s">
        <v>13</v>
      </c>
      <c r="I45" s="8"/>
      <c r="J45" s="13" t="s">
        <v>13</v>
      </c>
      <c r="K45" s="13" t="s">
        <v>13</v>
      </c>
      <c r="L45" s="13" t="s">
        <v>13</v>
      </c>
    </row>
    <row r="46" spans="1:12" x14ac:dyDescent="0.2">
      <c r="A46" s="16" t="s">
        <v>56</v>
      </c>
      <c r="B46" s="8"/>
      <c r="C46" s="8"/>
      <c r="D46" s="8"/>
      <c r="E46" s="13" t="s">
        <v>13</v>
      </c>
      <c r="F46" s="13" t="s">
        <v>13</v>
      </c>
      <c r="G46" s="8"/>
      <c r="H46" s="13" t="s">
        <v>13</v>
      </c>
      <c r="I46" s="8"/>
      <c r="J46" s="13" t="s">
        <v>13</v>
      </c>
      <c r="K46" s="13" t="s">
        <v>13</v>
      </c>
      <c r="L46" s="13" t="s">
        <v>13</v>
      </c>
    </row>
    <row r="47" spans="1:12" x14ac:dyDescent="0.2">
      <c r="A47" s="16" t="s">
        <v>57</v>
      </c>
      <c r="B47" s="8"/>
      <c r="C47" s="8"/>
      <c r="D47" s="8"/>
      <c r="E47" s="13" t="s">
        <v>13</v>
      </c>
      <c r="F47" s="13" t="s">
        <v>13</v>
      </c>
      <c r="G47" s="8"/>
      <c r="H47" s="13" t="s">
        <v>13</v>
      </c>
      <c r="I47" s="8"/>
      <c r="J47" s="13" t="s">
        <v>13</v>
      </c>
      <c r="K47" s="13" t="s">
        <v>13</v>
      </c>
      <c r="L47" s="13" t="s">
        <v>13</v>
      </c>
    </row>
    <row r="48" spans="1:12" x14ac:dyDescent="0.2">
      <c r="A48" s="16" t="s">
        <v>58</v>
      </c>
      <c r="B48" s="8"/>
      <c r="C48" s="8"/>
      <c r="D48" s="8"/>
      <c r="E48" s="13" t="s">
        <v>13</v>
      </c>
      <c r="F48" s="13" t="s">
        <v>13</v>
      </c>
      <c r="G48" s="8"/>
      <c r="H48" s="13" t="s">
        <v>13</v>
      </c>
      <c r="I48" s="8"/>
      <c r="J48" s="13" t="s">
        <v>13</v>
      </c>
      <c r="K48" s="13" t="s">
        <v>13</v>
      </c>
      <c r="L48" s="13" t="s">
        <v>13</v>
      </c>
    </row>
    <row r="49" spans="1:12" x14ac:dyDescent="0.2">
      <c r="A49" s="16" t="s">
        <v>96</v>
      </c>
      <c r="B49" s="8"/>
      <c r="C49" s="8"/>
      <c r="D49" s="8"/>
      <c r="E49" s="13" t="s">
        <v>13</v>
      </c>
      <c r="F49" s="13" t="s">
        <v>13</v>
      </c>
      <c r="G49" s="8"/>
      <c r="H49" s="13" t="s">
        <v>13</v>
      </c>
      <c r="I49" s="8"/>
      <c r="J49" s="13" t="s">
        <v>13</v>
      </c>
      <c r="K49" s="13" t="s">
        <v>13</v>
      </c>
      <c r="L49" s="13" t="s">
        <v>13</v>
      </c>
    </row>
    <row r="50" spans="1:12" x14ac:dyDescent="0.2">
      <c r="A50" s="16" t="s">
        <v>59</v>
      </c>
      <c r="B50" s="8"/>
      <c r="C50" s="8"/>
      <c r="D50" s="8"/>
      <c r="E50" s="13" t="s">
        <v>13</v>
      </c>
      <c r="F50" s="13" t="s">
        <v>13</v>
      </c>
      <c r="G50" s="8"/>
      <c r="H50" s="13" t="s">
        <v>13</v>
      </c>
      <c r="I50" s="8"/>
      <c r="J50" s="13" t="s">
        <v>13</v>
      </c>
      <c r="K50" s="13" t="s">
        <v>13</v>
      </c>
      <c r="L50" s="13" t="s">
        <v>13</v>
      </c>
    </row>
    <row r="51" spans="1:12" x14ac:dyDescent="0.2">
      <c r="A51" s="16" t="s">
        <v>60</v>
      </c>
      <c r="B51" s="8"/>
      <c r="C51" s="8"/>
      <c r="D51" s="8"/>
      <c r="E51" s="13" t="s">
        <v>13</v>
      </c>
      <c r="F51" s="13" t="s">
        <v>13</v>
      </c>
      <c r="G51" s="8"/>
      <c r="H51" s="13" t="s">
        <v>13</v>
      </c>
      <c r="I51" s="8"/>
      <c r="J51" s="13" t="s">
        <v>13</v>
      </c>
      <c r="K51" s="13" t="s">
        <v>13</v>
      </c>
      <c r="L51" s="13" t="s">
        <v>13</v>
      </c>
    </row>
    <row r="52" spans="1:12" x14ac:dyDescent="0.2">
      <c r="A52" s="16" t="s">
        <v>61</v>
      </c>
      <c r="B52" s="8"/>
      <c r="C52" s="8"/>
      <c r="D52" s="8"/>
      <c r="E52" s="13" t="s">
        <v>13</v>
      </c>
      <c r="F52" s="13" t="s">
        <v>13</v>
      </c>
      <c r="G52" s="8"/>
      <c r="H52" s="13" t="s">
        <v>13</v>
      </c>
      <c r="I52" s="8"/>
      <c r="J52" s="13" t="s">
        <v>13</v>
      </c>
      <c r="K52" s="13" t="s">
        <v>13</v>
      </c>
      <c r="L52" s="13" t="s">
        <v>13</v>
      </c>
    </row>
    <row r="53" spans="1:12" x14ac:dyDescent="0.2">
      <c r="A53" s="16" t="s">
        <v>62</v>
      </c>
      <c r="B53" s="8"/>
      <c r="C53" s="8"/>
      <c r="D53" s="8"/>
      <c r="E53" s="13" t="s">
        <v>13</v>
      </c>
      <c r="F53" s="13" t="s">
        <v>13</v>
      </c>
      <c r="G53" s="8"/>
      <c r="H53" s="13" t="s">
        <v>13</v>
      </c>
      <c r="I53" s="8"/>
      <c r="J53" s="13" t="s">
        <v>13</v>
      </c>
      <c r="K53" s="13" t="s">
        <v>13</v>
      </c>
      <c r="L53" s="13" t="s">
        <v>13</v>
      </c>
    </row>
    <row r="54" spans="1:12" x14ac:dyDescent="0.2">
      <c r="A54" s="16" t="s">
        <v>63</v>
      </c>
      <c r="B54" s="8"/>
      <c r="C54" s="8"/>
      <c r="D54" s="8"/>
      <c r="E54" s="13" t="s">
        <v>13</v>
      </c>
      <c r="F54" s="13" t="s">
        <v>13</v>
      </c>
      <c r="G54" s="8"/>
      <c r="H54" s="13" t="s">
        <v>13</v>
      </c>
      <c r="I54" s="8"/>
      <c r="J54" s="13" t="s">
        <v>13</v>
      </c>
      <c r="K54" s="13" t="s">
        <v>13</v>
      </c>
      <c r="L54" s="13" t="s">
        <v>13</v>
      </c>
    </row>
    <row r="55" spans="1:12" x14ac:dyDescent="0.2">
      <c r="A55" s="16" t="s">
        <v>64</v>
      </c>
      <c r="B55" s="13" t="s">
        <v>13</v>
      </c>
      <c r="C55" s="8"/>
      <c r="D55" s="8"/>
      <c r="E55" s="13" t="s">
        <v>13</v>
      </c>
      <c r="F55" s="8"/>
      <c r="G55" s="13" t="s">
        <v>13</v>
      </c>
      <c r="H55" s="13" t="s">
        <v>13</v>
      </c>
      <c r="I55" s="13" t="s">
        <v>13</v>
      </c>
      <c r="J55" s="13" t="s">
        <v>13</v>
      </c>
      <c r="K55" s="13" t="s">
        <v>13</v>
      </c>
      <c r="L55" s="13" t="s">
        <v>13</v>
      </c>
    </row>
    <row r="56" spans="1:12" x14ac:dyDescent="0.2">
      <c r="A56" s="16" t="s">
        <v>65</v>
      </c>
      <c r="B56" s="13" t="s">
        <v>13</v>
      </c>
      <c r="C56" s="8"/>
      <c r="D56" s="8"/>
      <c r="E56" s="13" t="s">
        <v>13</v>
      </c>
      <c r="F56" s="8"/>
      <c r="G56" s="13" t="s">
        <v>13</v>
      </c>
      <c r="H56" s="13" t="s">
        <v>13</v>
      </c>
      <c r="I56" s="13" t="s">
        <v>13</v>
      </c>
      <c r="J56" s="13" t="s">
        <v>13</v>
      </c>
      <c r="K56" s="13" t="s">
        <v>13</v>
      </c>
      <c r="L56" s="13" t="s">
        <v>13</v>
      </c>
    </row>
    <row r="57" spans="1:12" x14ac:dyDescent="0.2">
      <c r="A57" s="16" t="s">
        <v>66</v>
      </c>
      <c r="B57" s="13" t="s">
        <v>13</v>
      </c>
      <c r="C57" s="8"/>
      <c r="D57" s="8"/>
      <c r="E57" s="13" t="s">
        <v>13</v>
      </c>
      <c r="F57" s="8"/>
      <c r="G57" s="13" t="s">
        <v>13</v>
      </c>
      <c r="H57" s="13" t="s">
        <v>13</v>
      </c>
      <c r="I57" s="13" t="s">
        <v>13</v>
      </c>
      <c r="J57" s="13" t="s">
        <v>13</v>
      </c>
      <c r="K57" s="13" t="s">
        <v>13</v>
      </c>
      <c r="L57" s="13" t="s">
        <v>13</v>
      </c>
    </row>
    <row r="58" spans="1:12" x14ac:dyDescent="0.2">
      <c r="A58" s="16" t="s">
        <v>67</v>
      </c>
      <c r="B58" s="13" t="s">
        <v>13</v>
      </c>
      <c r="C58" s="8"/>
      <c r="D58" s="8"/>
      <c r="E58" s="13" t="s">
        <v>13</v>
      </c>
      <c r="F58" s="8"/>
      <c r="G58" s="13" t="s">
        <v>13</v>
      </c>
      <c r="H58" s="13" t="s">
        <v>13</v>
      </c>
      <c r="I58" s="13" t="s">
        <v>13</v>
      </c>
      <c r="J58" s="13" t="s">
        <v>13</v>
      </c>
      <c r="K58" s="13" t="s">
        <v>13</v>
      </c>
      <c r="L58" s="13" t="s">
        <v>13</v>
      </c>
    </row>
    <row r="59" spans="1:12" x14ac:dyDescent="0.2">
      <c r="A59" s="16" t="s">
        <v>97</v>
      </c>
      <c r="B59" s="13" t="s">
        <v>13</v>
      </c>
      <c r="C59" s="8"/>
      <c r="D59" s="8"/>
      <c r="E59" s="13" t="s">
        <v>13</v>
      </c>
      <c r="F59" s="8"/>
      <c r="G59" s="13" t="s">
        <v>13</v>
      </c>
      <c r="H59" s="13" t="s">
        <v>13</v>
      </c>
      <c r="I59" s="13" t="s">
        <v>13</v>
      </c>
      <c r="J59" s="13" t="s">
        <v>13</v>
      </c>
      <c r="K59" s="13" t="s">
        <v>13</v>
      </c>
      <c r="L59" s="13" t="s">
        <v>13</v>
      </c>
    </row>
    <row r="60" spans="1:12" x14ac:dyDescent="0.2">
      <c r="A60" s="16" t="s">
        <v>89</v>
      </c>
      <c r="B60" s="13" t="s">
        <v>13</v>
      </c>
      <c r="C60" s="8"/>
      <c r="D60" s="8"/>
      <c r="E60" s="13" t="s">
        <v>13</v>
      </c>
      <c r="F60" s="8"/>
      <c r="G60" s="13" t="s">
        <v>13</v>
      </c>
      <c r="H60" s="13" t="s">
        <v>13</v>
      </c>
      <c r="I60" s="13"/>
      <c r="J60" s="13"/>
      <c r="K60" s="13" t="s">
        <v>13</v>
      </c>
      <c r="L60" s="13" t="s">
        <v>13</v>
      </c>
    </row>
    <row r="61" spans="1:12" x14ac:dyDescent="0.2">
      <c r="A61" s="16" t="s">
        <v>90</v>
      </c>
      <c r="B61" s="13" t="s">
        <v>13</v>
      </c>
      <c r="C61" s="8"/>
      <c r="D61" s="8"/>
      <c r="E61" s="13" t="s">
        <v>13</v>
      </c>
      <c r="F61" s="8"/>
      <c r="G61" s="13" t="s">
        <v>13</v>
      </c>
      <c r="H61" s="13" t="s">
        <v>13</v>
      </c>
      <c r="I61" s="13"/>
      <c r="J61" s="13"/>
      <c r="K61" s="13" t="s">
        <v>13</v>
      </c>
      <c r="L61" s="13" t="s">
        <v>13</v>
      </c>
    </row>
    <row r="62" spans="1:12" x14ac:dyDescent="0.2">
      <c r="A62" s="16" t="s">
        <v>91</v>
      </c>
      <c r="B62" s="13" t="s">
        <v>13</v>
      </c>
      <c r="C62" s="8"/>
      <c r="D62" s="8"/>
      <c r="E62" s="13" t="s">
        <v>13</v>
      </c>
      <c r="F62" s="8"/>
      <c r="G62" s="13" t="s">
        <v>13</v>
      </c>
      <c r="H62" s="13" t="s">
        <v>13</v>
      </c>
      <c r="I62" s="13"/>
      <c r="J62" s="13"/>
      <c r="K62" s="13" t="s">
        <v>13</v>
      </c>
      <c r="L62" s="13" t="s">
        <v>13</v>
      </c>
    </row>
    <row r="63" spans="1:12" x14ac:dyDescent="0.2">
      <c r="A63" s="16" t="s">
        <v>92</v>
      </c>
      <c r="B63" s="13" t="s">
        <v>13</v>
      </c>
      <c r="C63" s="8"/>
      <c r="D63" s="8"/>
      <c r="E63" s="13" t="s">
        <v>13</v>
      </c>
      <c r="F63" s="8"/>
      <c r="G63" s="13" t="s">
        <v>13</v>
      </c>
      <c r="H63" s="13" t="s">
        <v>13</v>
      </c>
      <c r="I63" s="13"/>
      <c r="J63" s="13"/>
      <c r="K63" s="13" t="s">
        <v>13</v>
      </c>
      <c r="L63" s="13" t="s">
        <v>13</v>
      </c>
    </row>
    <row r="64" spans="1:12" x14ac:dyDescent="0.2">
      <c r="A64" s="16" t="s">
        <v>68</v>
      </c>
      <c r="B64" s="13" t="s">
        <v>13</v>
      </c>
      <c r="C64" s="8"/>
      <c r="D64" s="8"/>
      <c r="E64" s="13" t="s">
        <v>13</v>
      </c>
      <c r="F64" s="8"/>
      <c r="G64" s="13" t="s">
        <v>13</v>
      </c>
      <c r="H64" s="13" t="s">
        <v>13</v>
      </c>
      <c r="I64" s="8"/>
      <c r="J64" s="8"/>
      <c r="K64" s="13" t="s">
        <v>13</v>
      </c>
      <c r="L64" s="13" t="s">
        <v>13</v>
      </c>
    </row>
    <row r="65" spans="1:98" x14ac:dyDescent="0.2">
      <c r="A65" s="16" t="s">
        <v>98</v>
      </c>
      <c r="B65" s="13" t="s">
        <v>13</v>
      </c>
      <c r="C65" s="13" t="s">
        <v>13</v>
      </c>
      <c r="D65" s="13" t="s">
        <v>13</v>
      </c>
      <c r="E65" s="13" t="s">
        <v>13</v>
      </c>
      <c r="F65" s="13"/>
      <c r="G65" s="13"/>
      <c r="H65" s="16"/>
      <c r="I65" s="16"/>
      <c r="J65" s="16"/>
      <c r="K65" s="16"/>
      <c r="L65" s="13"/>
    </row>
    <row r="66" spans="1:98" x14ac:dyDescent="0.2">
      <c r="A66" s="16" t="s">
        <v>99</v>
      </c>
      <c r="B66" s="13" t="s">
        <v>13</v>
      </c>
      <c r="C66" s="13" t="s">
        <v>13</v>
      </c>
      <c r="D66" s="13" t="s">
        <v>13</v>
      </c>
      <c r="E66" s="13" t="s">
        <v>13</v>
      </c>
      <c r="F66" s="16"/>
      <c r="G66" s="16"/>
      <c r="H66" s="16"/>
      <c r="I66" s="16"/>
      <c r="J66" s="16"/>
      <c r="K66" s="16"/>
      <c r="L66" s="13"/>
    </row>
    <row r="67" spans="1:98" x14ac:dyDescent="0.2">
      <c r="A67" s="16" t="s">
        <v>100</v>
      </c>
      <c r="B67" s="13" t="s">
        <v>13</v>
      </c>
      <c r="C67" s="13" t="s">
        <v>13</v>
      </c>
      <c r="D67" s="13" t="s">
        <v>13</v>
      </c>
      <c r="E67" s="13" t="s">
        <v>13</v>
      </c>
      <c r="F67" s="16"/>
      <c r="G67" s="16"/>
      <c r="H67" s="16"/>
      <c r="I67" s="16"/>
      <c r="J67" s="16"/>
      <c r="K67" s="16"/>
      <c r="L67" s="13"/>
    </row>
    <row r="68" spans="1:98" x14ac:dyDescent="0.2">
      <c r="A68" s="16" t="s">
        <v>101</v>
      </c>
      <c r="B68" s="13" t="s">
        <v>13</v>
      </c>
      <c r="C68" s="13" t="s">
        <v>13</v>
      </c>
      <c r="D68" s="13" t="s">
        <v>13</v>
      </c>
      <c r="E68" s="13" t="s">
        <v>13</v>
      </c>
      <c r="F68" s="16"/>
      <c r="G68" s="16"/>
      <c r="H68" s="16"/>
      <c r="I68" s="16"/>
      <c r="J68" s="16"/>
      <c r="K68" s="16"/>
      <c r="L68" s="13"/>
    </row>
    <row r="69" spans="1:98" x14ac:dyDescent="0.2">
      <c r="A69" s="16" t="s">
        <v>102</v>
      </c>
      <c r="B69" s="13" t="s">
        <v>13</v>
      </c>
      <c r="C69" s="13" t="s">
        <v>13</v>
      </c>
      <c r="D69" s="13" t="s">
        <v>13</v>
      </c>
      <c r="E69" s="13" t="s">
        <v>13</v>
      </c>
      <c r="F69" s="16"/>
      <c r="G69" s="16"/>
      <c r="H69" s="16"/>
      <c r="I69" s="16"/>
      <c r="J69" s="16"/>
      <c r="K69" s="16"/>
      <c r="L69" s="13"/>
    </row>
    <row r="70" spans="1:98" x14ac:dyDescent="0.2">
      <c r="A70" s="16" t="s">
        <v>103</v>
      </c>
      <c r="B70" s="13" t="s">
        <v>13</v>
      </c>
      <c r="C70" s="13" t="s">
        <v>13</v>
      </c>
      <c r="D70" s="13" t="s">
        <v>13</v>
      </c>
      <c r="E70" s="13" t="s">
        <v>13</v>
      </c>
      <c r="F70" s="16"/>
      <c r="G70" s="16"/>
      <c r="H70" s="16"/>
      <c r="I70" s="16"/>
      <c r="J70" s="16"/>
      <c r="K70" s="16"/>
      <c r="L70" s="13"/>
    </row>
    <row r="71" spans="1:98" x14ac:dyDescent="0.2">
      <c r="A71" s="16" t="s">
        <v>104</v>
      </c>
      <c r="B71" s="13" t="s">
        <v>13</v>
      </c>
      <c r="C71" s="13" t="s">
        <v>13</v>
      </c>
      <c r="D71" s="13" t="s">
        <v>13</v>
      </c>
      <c r="E71" s="13" t="s">
        <v>13</v>
      </c>
      <c r="F71" s="16"/>
      <c r="G71" s="16"/>
      <c r="H71" s="16"/>
      <c r="I71" s="16"/>
      <c r="J71" s="16"/>
      <c r="K71" s="16"/>
      <c r="L71" s="13"/>
    </row>
    <row r="72" spans="1:98" x14ac:dyDescent="0.2">
      <c r="A72" s="16" t="s">
        <v>105</v>
      </c>
      <c r="B72" s="13" t="s">
        <v>13</v>
      </c>
      <c r="C72" s="13" t="s">
        <v>13</v>
      </c>
      <c r="D72" s="13" t="s">
        <v>13</v>
      </c>
      <c r="E72" s="13" t="s">
        <v>13</v>
      </c>
      <c r="F72" s="16"/>
      <c r="G72" s="16"/>
      <c r="H72" s="16"/>
      <c r="I72" s="16"/>
      <c r="J72" s="16"/>
      <c r="K72" s="16"/>
      <c r="L72" s="13"/>
    </row>
    <row r="73" spans="1:98" x14ac:dyDescent="0.2">
      <c r="A73" s="16"/>
      <c r="B73" s="17">
        <f>B54+B53+B52+B51+B50+B49+B48+B47+B46+B45+B44+B43+B42+B41+B40+B39+B38+B37+B36+B35+B34+B33+B32+B31+B30+B29+B28+B27+B26+B25+B24+B23+B22+B21+B20+B19+B18+B17+B16+B15+B14+B13+B12+B11+B10+B9</f>
        <v>0</v>
      </c>
      <c r="C73" s="21">
        <f>C64+C63+C62+C61+C60+C59+C58+C57+C56+C55+C54+C53+C52+C51+C50+C49+C48+C47+C46+C45+C44+C43+C42+C41+C40+C39+C38+C37+C36+C35+C34+C33+C32+C31+C30+C29+C28+C27+C26+C25+C24+C23+C22+C21+C20+C19+C18+C17+C16+C15+C14+C13+C12+C11+C10+C9</f>
        <v>0</v>
      </c>
      <c r="D73" s="21">
        <f>D64+D63+D62+D61+D60+D59+D58+D57+D56+D55+D54+D53+D52+D51+D50+D49+D48+D47+D46+D45+D44+D43+D42+D41+D40+D39+D38+D37+D36+D35+D34+D33+D32+D31+D30+D29+D28+D27+D26+D25+D24+D23+D22+D21+D20+D19+D18+D17+D16+D15+D14+D13+D12+D11+D10+D9</f>
        <v>0</v>
      </c>
      <c r="E73" s="17">
        <f>E40+E39+E38+E37+E36+E35+E34+E33+E32+E31+E30+E29+E28+E27+E26+E25+E24+E23+E22+E21+E20+E19+E18+E17</f>
        <v>0</v>
      </c>
      <c r="F73" s="17">
        <f>F72+F71+F70+F69+F68+F67+F66+F65+F64+F63+F62+F61+F60+F59+F58+F57+F56+F55+F44+F43+F42+F41+F40+F39+F38+F37+F36+F35+F34+F33+F32+F31+F30+F29+F28+F27+F26+F25+F24+F23+F22+F21+F20+F19+F18+F17+F16+F15+F14+F13</f>
        <v>0</v>
      </c>
      <c r="G73" s="17">
        <f>G72+G71+G70+G69+G68+G67+G66+G65+G54+G53+G52+G51+G50+G49+G48+G47+G46+G45+G40+G39+G38+G37+G36+G35+G34+G33+G32+G31+G30+G29+G28+G27+G26+G25+G24+G23+G22+G21+G20+G19+G18+G17+G16+G15+G14+G13+G12+G11+G10+G9</f>
        <v>0</v>
      </c>
      <c r="H73" s="17">
        <f t="shared" ref="H73" si="0">SUM(B73:G73)</f>
        <v>0</v>
      </c>
      <c r="I73" s="17">
        <f>I72+I71+I70+I69+I67+I68+I66+I65+I63+I62+I61+I60+I54+I53+I52+I51+I50+I49+I48+I47+I46+I45+I44+I43+I42+I41+I40+I39+I38+I37+I36+I35+I34+I33+I32+I31+I30+I29+I28+I27+I26+I25+I24+I23+I22+I21+I20+I19+I18+I17+I16+I15+I14+I13+I12+I11+I10+I9</f>
        <v>0</v>
      </c>
      <c r="J73" s="17">
        <f>J72+J71+J70+J69+J68+J67+J66+J65+J64+J63+J61+J62+J60+J44+J43+J42+J41+J40+J39+J38+J37+J28+J27+J26+J25+J24+J23+J22+J21+J20+J19+J18+J17</f>
        <v>0</v>
      </c>
      <c r="K73" s="17">
        <f t="shared" ref="K73" si="1">SUM(I73:J73)</f>
        <v>0</v>
      </c>
      <c r="L73" s="17">
        <f t="shared" ref="L73" si="2">SUM(K73,H73)</f>
        <v>0</v>
      </c>
    </row>
    <row r="74" spans="1:98" x14ac:dyDescent="0.2">
      <c r="A74" s="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98" ht="18" x14ac:dyDescent="0.25">
      <c r="A75" s="3" t="s">
        <v>150</v>
      </c>
      <c r="B75" s="3"/>
      <c r="C75" s="3"/>
    </row>
    <row r="76" spans="1:98" x14ac:dyDescent="0.2">
      <c r="O76" s="47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7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7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7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7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7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</row>
    <row r="77" spans="1:98" x14ac:dyDescent="0.2">
      <c r="A77" s="16" t="s">
        <v>0</v>
      </c>
      <c r="B77" s="21" t="s">
        <v>73</v>
      </c>
      <c r="C77" s="21" t="s">
        <v>74</v>
      </c>
      <c r="D77" s="21" t="s">
        <v>75</v>
      </c>
      <c r="E77" s="21" t="s">
        <v>76</v>
      </c>
      <c r="F77" s="21" t="s">
        <v>15</v>
      </c>
      <c r="G77" s="17" t="s">
        <v>16</v>
      </c>
      <c r="H77" s="21" t="s">
        <v>72</v>
      </c>
      <c r="I77" s="21" t="s">
        <v>17</v>
      </c>
      <c r="J77" s="21" t="s">
        <v>18</v>
      </c>
      <c r="K77" s="17" t="s">
        <v>19</v>
      </c>
      <c r="L77" s="21" t="s">
        <v>20</v>
      </c>
      <c r="M77" s="21" t="s">
        <v>77</v>
      </c>
      <c r="N77" s="21" t="s">
        <v>78</v>
      </c>
    </row>
    <row r="78" spans="1:98" x14ac:dyDescent="0.2">
      <c r="A78" s="16" t="s">
        <v>107</v>
      </c>
      <c r="B78" s="8"/>
      <c r="C78" s="13" t="s">
        <v>13</v>
      </c>
      <c r="D78" s="8"/>
      <c r="E78" s="8"/>
      <c r="F78" s="13" t="s">
        <v>13</v>
      </c>
      <c r="G78" s="8"/>
      <c r="H78" s="13" t="s">
        <v>13</v>
      </c>
      <c r="I78" s="13" t="s">
        <v>13</v>
      </c>
      <c r="J78" s="13" t="s">
        <v>13</v>
      </c>
      <c r="K78" s="13" t="s">
        <v>13</v>
      </c>
      <c r="L78" s="13" t="s">
        <v>13</v>
      </c>
      <c r="M78" s="13" t="s">
        <v>13</v>
      </c>
      <c r="N78" s="13" t="s">
        <v>13</v>
      </c>
    </row>
    <row r="79" spans="1:98" x14ac:dyDescent="0.2">
      <c r="A79" s="16" t="s">
        <v>108</v>
      </c>
      <c r="B79" s="8"/>
      <c r="C79" s="13" t="s">
        <v>13</v>
      </c>
      <c r="D79" s="8"/>
      <c r="E79" s="8"/>
      <c r="F79" s="13" t="s">
        <v>13</v>
      </c>
      <c r="G79" s="8"/>
      <c r="H79" s="13" t="s">
        <v>13</v>
      </c>
      <c r="I79" s="13" t="s">
        <v>13</v>
      </c>
      <c r="J79" s="13" t="s">
        <v>13</v>
      </c>
      <c r="K79" s="13" t="s">
        <v>13</v>
      </c>
      <c r="L79" s="13" t="s">
        <v>13</v>
      </c>
      <c r="M79" s="13" t="s">
        <v>13</v>
      </c>
      <c r="N79" s="13" t="s">
        <v>13</v>
      </c>
    </row>
    <row r="80" spans="1:98" x14ac:dyDescent="0.2">
      <c r="A80" s="24" t="s">
        <v>109</v>
      </c>
      <c r="B80" s="8"/>
      <c r="C80" s="13" t="s">
        <v>13</v>
      </c>
      <c r="D80" s="8"/>
      <c r="E80" s="8"/>
      <c r="F80" s="13"/>
      <c r="G80" s="8"/>
      <c r="H80" s="13"/>
      <c r="I80" s="13"/>
      <c r="J80" s="13"/>
      <c r="K80" s="13"/>
      <c r="L80" s="13"/>
      <c r="M80" s="13"/>
      <c r="N80" s="13"/>
    </row>
    <row r="81" spans="1:14" x14ac:dyDescent="0.2">
      <c r="A81" s="24" t="s">
        <v>110</v>
      </c>
      <c r="B81" s="8"/>
      <c r="C81" s="13" t="s">
        <v>13</v>
      </c>
      <c r="D81" s="8"/>
      <c r="E81" s="8"/>
      <c r="F81" s="13"/>
      <c r="G81" s="8"/>
      <c r="H81" s="13"/>
      <c r="I81" s="13"/>
      <c r="J81" s="13"/>
      <c r="K81" s="13"/>
      <c r="L81" s="13"/>
      <c r="M81" s="13"/>
      <c r="N81" s="13"/>
    </row>
    <row r="82" spans="1:14" x14ac:dyDescent="0.2">
      <c r="A82" s="24" t="s">
        <v>111</v>
      </c>
      <c r="B82" s="8"/>
      <c r="C82" s="13" t="s">
        <v>13</v>
      </c>
      <c r="D82" s="8"/>
      <c r="E82" s="8"/>
      <c r="F82" s="13"/>
      <c r="G82" s="8"/>
      <c r="H82" s="13"/>
      <c r="I82" s="13"/>
      <c r="J82" s="13"/>
      <c r="K82" s="13"/>
      <c r="L82" s="13"/>
      <c r="M82" s="13"/>
      <c r="N82" s="13"/>
    </row>
    <row r="83" spans="1:14" x14ac:dyDescent="0.2">
      <c r="A83" s="24" t="s">
        <v>112</v>
      </c>
      <c r="B83" s="8"/>
      <c r="C83" s="13" t="s">
        <v>13</v>
      </c>
      <c r="D83" s="8"/>
      <c r="E83" s="8"/>
      <c r="F83" s="13"/>
      <c r="G83" s="8"/>
      <c r="H83" s="13"/>
      <c r="I83" s="13"/>
      <c r="J83" s="13"/>
      <c r="K83" s="13"/>
      <c r="L83" s="13"/>
      <c r="M83" s="13"/>
      <c r="N83" s="13"/>
    </row>
    <row r="84" spans="1:14" x14ac:dyDescent="0.2">
      <c r="A84" s="16" t="s">
        <v>113</v>
      </c>
      <c r="B84" s="8"/>
      <c r="C84" s="13" t="s">
        <v>13</v>
      </c>
      <c r="D84" s="8"/>
      <c r="E84" s="8"/>
      <c r="F84" s="13" t="s">
        <v>13</v>
      </c>
      <c r="G84" s="8"/>
      <c r="H84" s="13" t="s">
        <v>13</v>
      </c>
      <c r="I84" s="13" t="s">
        <v>13</v>
      </c>
      <c r="J84" s="13" t="s">
        <v>13</v>
      </c>
      <c r="K84" s="13" t="s">
        <v>13</v>
      </c>
      <c r="L84" s="13" t="s">
        <v>13</v>
      </c>
      <c r="M84" s="13" t="s">
        <v>13</v>
      </c>
      <c r="N84" s="13" t="s">
        <v>13</v>
      </c>
    </row>
    <row r="85" spans="1:14" x14ac:dyDescent="0.2">
      <c r="A85" s="16" t="s">
        <v>114</v>
      </c>
      <c r="B85" s="8"/>
      <c r="C85" s="13" t="s">
        <v>13</v>
      </c>
      <c r="D85" s="8"/>
      <c r="E85" s="8"/>
      <c r="F85" s="13" t="s">
        <v>13</v>
      </c>
      <c r="G85" s="8"/>
      <c r="H85" s="13" t="s">
        <v>13</v>
      </c>
      <c r="I85" s="13" t="s">
        <v>13</v>
      </c>
      <c r="J85" s="13" t="s">
        <v>13</v>
      </c>
      <c r="K85" s="13" t="s">
        <v>13</v>
      </c>
      <c r="L85" s="13" t="s">
        <v>13</v>
      </c>
      <c r="M85" s="13" t="s">
        <v>13</v>
      </c>
      <c r="N85" s="13" t="s">
        <v>13</v>
      </c>
    </row>
    <row r="86" spans="1:14" x14ac:dyDescent="0.2">
      <c r="A86" s="16" t="s">
        <v>115</v>
      </c>
      <c r="B86" s="8"/>
      <c r="C86" s="13" t="s">
        <v>13</v>
      </c>
      <c r="D86" s="8"/>
      <c r="E86" s="8"/>
      <c r="F86" s="13" t="s">
        <v>13</v>
      </c>
      <c r="G86" s="8"/>
      <c r="H86" s="1"/>
      <c r="I86" s="13" t="s">
        <v>13</v>
      </c>
      <c r="J86" s="13" t="s">
        <v>13</v>
      </c>
      <c r="K86" s="13" t="s">
        <v>13</v>
      </c>
      <c r="L86" s="13" t="s">
        <v>13</v>
      </c>
      <c r="M86" s="13" t="s">
        <v>13</v>
      </c>
      <c r="N86" s="13" t="s">
        <v>13</v>
      </c>
    </row>
    <row r="87" spans="1:14" x14ac:dyDescent="0.2">
      <c r="A87" s="24" t="s">
        <v>116</v>
      </c>
      <c r="B87" s="13" t="s">
        <v>13</v>
      </c>
      <c r="C87" s="13"/>
      <c r="D87" s="8"/>
      <c r="E87" s="8"/>
      <c r="F87" s="13" t="s">
        <v>13</v>
      </c>
      <c r="G87" s="8"/>
      <c r="H87" s="13" t="s">
        <v>13</v>
      </c>
      <c r="I87" s="13" t="s">
        <v>13</v>
      </c>
      <c r="J87" s="13" t="s">
        <v>13</v>
      </c>
      <c r="K87" s="13" t="s">
        <v>13</v>
      </c>
      <c r="L87" s="13" t="s">
        <v>13</v>
      </c>
      <c r="M87" s="13" t="s">
        <v>13</v>
      </c>
      <c r="N87" s="13" t="s">
        <v>13</v>
      </c>
    </row>
    <row r="88" spans="1:14" x14ac:dyDescent="0.2">
      <c r="A88" s="24" t="s">
        <v>117</v>
      </c>
      <c r="B88" s="13" t="s">
        <v>13</v>
      </c>
      <c r="C88" s="13"/>
      <c r="D88" s="8"/>
      <c r="E88" s="8"/>
      <c r="F88" s="13" t="s">
        <v>13</v>
      </c>
      <c r="G88" s="8"/>
      <c r="H88" s="13" t="s">
        <v>13</v>
      </c>
      <c r="I88" s="13" t="s">
        <v>13</v>
      </c>
      <c r="J88" s="13" t="s">
        <v>13</v>
      </c>
      <c r="K88" s="13" t="s">
        <v>13</v>
      </c>
      <c r="L88" s="13" t="s">
        <v>13</v>
      </c>
      <c r="M88" s="13" t="s">
        <v>13</v>
      </c>
      <c r="N88" s="13" t="s">
        <v>13</v>
      </c>
    </row>
    <row r="89" spans="1:14" x14ac:dyDescent="0.2">
      <c r="A89" s="24" t="s">
        <v>118</v>
      </c>
      <c r="B89" s="14"/>
      <c r="C89" s="25"/>
      <c r="D89" s="14"/>
      <c r="E89" s="14"/>
      <c r="F89" s="25" t="s">
        <v>13</v>
      </c>
      <c r="G89" s="14"/>
      <c r="H89" s="15"/>
      <c r="I89" s="25" t="s">
        <v>13</v>
      </c>
      <c r="J89" s="25" t="s">
        <v>13</v>
      </c>
      <c r="K89" s="25" t="s">
        <v>13</v>
      </c>
      <c r="L89" s="25" t="s">
        <v>13</v>
      </c>
      <c r="M89" s="25" t="s">
        <v>13</v>
      </c>
      <c r="N89" s="25" t="s">
        <v>13</v>
      </c>
    </row>
    <row r="90" spans="1:14" x14ac:dyDescent="0.2">
      <c r="A90" s="24" t="s">
        <v>119</v>
      </c>
      <c r="B90" s="14"/>
      <c r="C90" s="25"/>
      <c r="D90" s="14"/>
      <c r="E90" s="14"/>
      <c r="F90" s="25" t="s">
        <v>13</v>
      </c>
      <c r="G90" s="14"/>
      <c r="H90" s="15"/>
      <c r="I90" s="25" t="s">
        <v>13</v>
      </c>
      <c r="J90" s="25" t="s">
        <v>13</v>
      </c>
      <c r="K90" s="25" t="s">
        <v>13</v>
      </c>
      <c r="L90" s="25" t="s">
        <v>13</v>
      </c>
      <c r="M90" s="25" t="s">
        <v>13</v>
      </c>
      <c r="N90" s="25" t="s">
        <v>13</v>
      </c>
    </row>
    <row r="91" spans="1:14" x14ac:dyDescent="0.2">
      <c r="A91" s="16" t="s">
        <v>120</v>
      </c>
      <c r="B91" s="1"/>
      <c r="C91" s="1"/>
      <c r="D91" s="1"/>
      <c r="E91" s="13" t="s">
        <v>13</v>
      </c>
      <c r="F91" s="1"/>
      <c r="G91" s="1"/>
      <c r="H91" s="13" t="s">
        <v>13</v>
      </c>
      <c r="I91" s="13" t="s">
        <v>13</v>
      </c>
      <c r="J91" s="13" t="s">
        <v>13</v>
      </c>
      <c r="K91" s="13" t="s">
        <v>13</v>
      </c>
      <c r="L91" s="13" t="s">
        <v>13</v>
      </c>
      <c r="M91" s="13" t="s">
        <v>13</v>
      </c>
      <c r="N91" s="13" t="s">
        <v>13</v>
      </c>
    </row>
    <row r="92" spans="1:14" x14ac:dyDescent="0.2">
      <c r="A92" s="16" t="s">
        <v>124</v>
      </c>
      <c r="B92" s="1"/>
      <c r="C92" s="1"/>
      <c r="D92" s="1"/>
      <c r="E92" s="13" t="s">
        <v>13</v>
      </c>
      <c r="F92" s="1"/>
      <c r="G92" s="1"/>
      <c r="H92" s="13" t="s">
        <v>13</v>
      </c>
      <c r="I92" s="13" t="s">
        <v>13</v>
      </c>
      <c r="J92" s="13" t="s">
        <v>13</v>
      </c>
      <c r="K92" s="13" t="s">
        <v>13</v>
      </c>
      <c r="L92" s="13" t="s">
        <v>13</v>
      </c>
      <c r="M92" s="13" t="s">
        <v>13</v>
      </c>
      <c r="N92" s="13" t="s">
        <v>13</v>
      </c>
    </row>
    <row r="93" spans="1:14" x14ac:dyDescent="0.2">
      <c r="A93" s="16" t="s">
        <v>121</v>
      </c>
      <c r="B93" s="13" t="s">
        <v>13</v>
      </c>
      <c r="C93" s="1"/>
      <c r="D93" s="1"/>
      <c r="E93" s="13" t="s">
        <v>13</v>
      </c>
      <c r="F93" s="1"/>
      <c r="G93" s="1"/>
      <c r="H93" s="13" t="s">
        <v>13</v>
      </c>
      <c r="I93" s="1"/>
      <c r="J93" s="1"/>
      <c r="K93" s="13" t="s">
        <v>13</v>
      </c>
      <c r="L93" s="13" t="s">
        <v>13</v>
      </c>
      <c r="M93" s="13" t="s">
        <v>13</v>
      </c>
      <c r="N93" s="13" t="s">
        <v>13</v>
      </c>
    </row>
    <row r="94" spans="1:14" x14ac:dyDescent="0.2">
      <c r="A94" s="16" t="s">
        <v>122</v>
      </c>
      <c r="B94" s="1"/>
      <c r="C94" s="13" t="s">
        <v>13</v>
      </c>
      <c r="D94" s="1"/>
      <c r="E94" s="1"/>
      <c r="F94" s="13" t="s">
        <v>13</v>
      </c>
      <c r="G94" s="1"/>
      <c r="H94" s="1"/>
      <c r="I94" s="1"/>
      <c r="J94" s="1"/>
      <c r="K94" s="1"/>
      <c r="L94" s="1"/>
      <c r="M94" s="1"/>
      <c r="N94" s="17"/>
    </row>
    <row r="95" spans="1:14" x14ac:dyDescent="0.2">
      <c r="A95" s="16" t="s">
        <v>123</v>
      </c>
      <c r="B95" s="1"/>
      <c r="C95" s="13" t="s">
        <v>13</v>
      </c>
      <c r="D95" s="1"/>
      <c r="E95" s="13" t="s">
        <v>13</v>
      </c>
      <c r="F95" s="1"/>
      <c r="G95" s="1"/>
      <c r="H95" s="13" t="s">
        <v>13</v>
      </c>
      <c r="I95" s="1"/>
      <c r="J95" s="13" t="s">
        <v>13</v>
      </c>
      <c r="K95" s="13" t="s">
        <v>13</v>
      </c>
      <c r="L95" s="13" t="s">
        <v>13</v>
      </c>
      <c r="M95" s="13" t="s">
        <v>13</v>
      </c>
      <c r="N95" s="13" t="s">
        <v>13</v>
      </c>
    </row>
    <row r="96" spans="1:14" x14ac:dyDescent="0.2">
      <c r="A96" s="16" t="s">
        <v>125</v>
      </c>
      <c r="B96" s="1"/>
      <c r="C96" s="1"/>
      <c r="D96" s="13" t="s">
        <v>13</v>
      </c>
      <c r="E96" s="1"/>
      <c r="F96" s="1"/>
      <c r="G96" s="13" t="s">
        <v>13</v>
      </c>
      <c r="H96" s="13" t="s">
        <v>13</v>
      </c>
      <c r="I96" s="13" t="s">
        <v>13</v>
      </c>
      <c r="J96" s="13" t="s">
        <v>13</v>
      </c>
      <c r="K96" s="13" t="s">
        <v>13</v>
      </c>
      <c r="L96" s="13" t="s">
        <v>13</v>
      </c>
      <c r="M96" s="13" t="s">
        <v>13</v>
      </c>
      <c r="N96" s="13" t="s">
        <v>13</v>
      </c>
    </row>
    <row r="97" spans="1:14" x14ac:dyDescent="0.2">
      <c r="A97" s="16" t="s">
        <v>126</v>
      </c>
      <c r="B97" s="1"/>
      <c r="C97" s="1"/>
      <c r="D97" s="1"/>
      <c r="E97" s="13" t="s">
        <v>13</v>
      </c>
      <c r="F97" s="1"/>
      <c r="G97" s="13" t="s">
        <v>13</v>
      </c>
      <c r="H97" s="13" t="s">
        <v>13</v>
      </c>
      <c r="I97" s="13" t="s">
        <v>13</v>
      </c>
      <c r="J97" s="13" t="s">
        <v>13</v>
      </c>
      <c r="K97" s="13" t="s">
        <v>13</v>
      </c>
      <c r="L97" s="13" t="s">
        <v>13</v>
      </c>
      <c r="M97" s="13" t="s">
        <v>13</v>
      </c>
      <c r="N97" s="13" t="s">
        <v>13</v>
      </c>
    </row>
    <row r="98" spans="1:14" x14ac:dyDescent="0.2">
      <c r="A98" s="16" t="s">
        <v>127</v>
      </c>
      <c r="B98" s="1"/>
      <c r="C98" s="1"/>
      <c r="D98" s="1"/>
      <c r="E98" s="13" t="s">
        <v>13</v>
      </c>
      <c r="F98" s="1"/>
      <c r="G98" s="13" t="s">
        <v>13</v>
      </c>
      <c r="H98" s="13" t="s">
        <v>13</v>
      </c>
      <c r="I98" s="13" t="s">
        <v>13</v>
      </c>
      <c r="J98" s="13" t="s">
        <v>13</v>
      </c>
      <c r="K98" s="13" t="s">
        <v>13</v>
      </c>
      <c r="L98" s="13" t="s">
        <v>13</v>
      </c>
      <c r="M98" s="13" t="s">
        <v>13</v>
      </c>
      <c r="N98" s="13" t="s">
        <v>13</v>
      </c>
    </row>
    <row r="99" spans="1:14" x14ac:dyDescent="0.2">
      <c r="A99" s="16" t="s">
        <v>128</v>
      </c>
      <c r="B99" s="1"/>
      <c r="C99" s="1"/>
      <c r="D99" s="1"/>
      <c r="E99" s="13" t="s">
        <v>13</v>
      </c>
      <c r="F99" s="1"/>
      <c r="G99" s="13" t="s">
        <v>13</v>
      </c>
      <c r="H99" s="13" t="s">
        <v>13</v>
      </c>
      <c r="I99" s="13" t="s">
        <v>13</v>
      </c>
      <c r="J99" s="13" t="s">
        <v>13</v>
      </c>
      <c r="K99" s="13" t="s">
        <v>13</v>
      </c>
      <c r="L99" s="13" t="s">
        <v>13</v>
      </c>
      <c r="M99" s="13" t="s">
        <v>13</v>
      </c>
      <c r="N99" s="13" t="s">
        <v>13</v>
      </c>
    </row>
    <row r="100" spans="1:14" x14ac:dyDescent="0.2">
      <c r="A100" s="18" t="s">
        <v>81</v>
      </c>
      <c r="B100" s="13" t="s">
        <v>13</v>
      </c>
      <c r="C100" s="1"/>
      <c r="D100" s="13" t="s">
        <v>13</v>
      </c>
      <c r="E100" s="1"/>
      <c r="F100" s="13" t="s">
        <v>13</v>
      </c>
      <c r="G100" s="1"/>
      <c r="H100" s="1"/>
      <c r="I100" s="1"/>
      <c r="J100" s="1"/>
      <c r="K100" s="1"/>
      <c r="L100" s="1"/>
      <c r="M100" s="1"/>
      <c r="N100" s="26"/>
    </row>
    <row r="101" spans="1:14" x14ac:dyDescent="0.2">
      <c r="A101" s="16" t="s">
        <v>82</v>
      </c>
      <c r="B101" s="13" t="s">
        <v>13</v>
      </c>
      <c r="C101" s="1"/>
      <c r="D101" s="13" t="s">
        <v>13</v>
      </c>
      <c r="E101" s="1"/>
      <c r="F101" s="13" t="s">
        <v>13</v>
      </c>
      <c r="G101" s="1"/>
      <c r="H101" s="1"/>
      <c r="I101" s="1"/>
      <c r="J101" s="1"/>
      <c r="K101" s="1"/>
      <c r="L101" s="1"/>
      <c r="M101" s="1"/>
      <c r="N101" s="26"/>
    </row>
    <row r="102" spans="1:14" x14ac:dyDescent="0.2">
      <c r="A102" s="16" t="s">
        <v>83</v>
      </c>
      <c r="B102" s="13" t="s">
        <v>13</v>
      </c>
      <c r="C102" s="1"/>
      <c r="D102" s="13" t="s">
        <v>13</v>
      </c>
      <c r="E102" s="1"/>
      <c r="F102" s="1"/>
      <c r="G102" s="1"/>
      <c r="H102" s="13" t="s">
        <v>13</v>
      </c>
      <c r="I102" s="1"/>
      <c r="J102" s="1"/>
      <c r="K102" s="1"/>
      <c r="L102" s="1"/>
      <c r="M102" s="1"/>
      <c r="N102" s="26"/>
    </row>
    <row r="103" spans="1:14" x14ac:dyDescent="0.2">
      <c r="A103" s="16" t="s">
        <v>129</v>
      </c>
      <c r="B103" s="1"/>
      <c r="C103" s="1"/>
      <c r="D103" s="13" t="s">
        <v>13</v>
      </c>
      <c r="E103" s="1"/>
      <c r="F103" s="1"/>
      <c r="G103" s="1"/>
      <c r="H103" s="1"/>
      <c r="I103" s="13" t="s">
        <v>13</v>
      </c>
      <c r="J103" s="13" t="s">
        <v>13</v>
      </c>
      <c r="K103" s="13" t="s">
        <v>13</v>
      </c>
      <c r="L103" s="13" t="s">
        <v>13</v>
      </c>
      <c r="M103" s="13" t="s">
        <v>13</v>
      </c>
      <c r="N103" s="13" t="s">
        <v>13</v>
      </c>
    </row>
    <row r="104" spans="1:14" x14ac:dyDescent="0.2">
      <c r="A104" s="16" t="s">
        <v>84</v>
      </c>
      <c r="B104" s="1"/>
      <c r="C104" s="1"/>
      <c r="D104" s="1"/>
      <c r="E104" s="13" t="s">
        <v>13</v>
      </c>
      <c r="F104" s="1"/>
      <c r="G104" s="1"/>
      <c r="H104" s="13" t="s">
        <v>13</v>
      </c>
      <c r="I104" s="13" t="s">
        <v>13</v>
      </c>
      <c r="J104" s="13" t="s">
        <v>13</v>
      </c>
      <c r="K104" s="13" t="s">
        <v>13</v>
      </c>
      <c r="L104" s="13" t="s">
        <v>13</v>
      </c>
      <c r="M104" s="13"/>
      <c r="N104" s="13"/>
    </row>
    <row r="105" spans="1:14" x14ac:dyDescent="0.2">
      <c r="A105" s="16" t="s">
        <v>85</v>
      </c>
      <c r="B105" s="1"/>
      <c r="C105" s="1"/>
      <c r="D105" s="1"/>
      <c r="E105" s="13" t="s">
        <v>13</v>
      </c>
      <c r="F105" s="1"/>
      <c r="G105" s="1"/>
      <c r="H105" s="13" t="s">
        <v>13</v>
      </c>
      <c r="I105" s="13" t="s">
        <v>13</v>
      </c>
      <c r="J105" s="13" t="s">
        <v>13</v>
      </c>
      <c r="K105" s="13" t="s">
        <v>13</v>
      </c>
      <c r="L105" s="13" t="s">
        <v>13</v>
      </c>
      <c r="M105" s="13"/>
      <c r="N105" s="13"/>
    </row>
    <row r="106" spans="1:14" x14ac:dyDescent="0.2">
      <c r="A106" s="16" t="s">
        <v>86</v>
      </c>
      <c r="B106" s="1"/>
      <c r="C106" s="1"/>
      <c r="D106" s="1"/>
      <c r="E106" s="13" t="s">
        <v>13</v>
      </c>
      <c r="F106" s="1"/>
      <c r="G106" s="1"/>
      <c r="H106" s="13" t="s">
        <v>13</v>
      </c>
      <c r="I106" s="13" t="s">
        <v>13</v>
      </c>
      <c r="J106" s="13" t="s">
        <v>13</v>
      </c>
      <c r="K106" s="13" t="s">
        <v>13</v>
      </c>
      <c r="L106" s="13" t="s">
        <v>13</v>
      </c>
      <c r="M106" s="13"/>
      <c r="N106" s="13"/>
    </row>
    <row r="107" spans="1:14" x14ac:dyDescent="0.2">
      <c r="A107" s="16" t="s">
        <v>87</v>
      </c>
      <c r="B107" s="1"/>
      <c r="C107" s="1"/>
      <c r="D107" s="1"/>
      <c r="E107" s="13" t="s">
        <v>13</v>
      </c>
      <c r="F107" s="1"/>
      <c r="G107" s="1"/>
      <c r="H107" s="13" t="s">
        <v>13</v>
      </c>
      <c r="I107" s="13" t="s">
        <v>13</v>
      </c>
      <c r="J107" s="13" t="s">
        <v>13</v>
      </c>
      <c r="K107" s="13" t="s">
        <v>13</v>
      </c>
      <c r="L107" s="13" t="s">
        <v>13</v>
      </c>
      <c r="M107" s="13"/>
      <c r="N107" s="13"/>
    </row>
    <row r="108" spans="1:14" x14ac:dyDescent="0.2">
      <c r="A108" s="16" t="s">
        <v>88</v>
      </c>
      <c r="B108" s="1"/>
      <c r="C108" s="1"/>
      <c r="D108" s="1"/>
      <c r="E108" s="13" t="s">
        <v>13</v>
      </c>
      <c r="F108" s="1"/>
      <c r="G108" s="1"/>
      <c r="H108" s="13" t="s">
        <v>13</v>
      </c>
      <c r="I108" s="13" t="s">
        <v>13</v>
      </c>
      <c r="J108" s="1"/>
      <c r="K108" s="13" t="s">
        <v>13</v>
      </c>
      <c r="L108" s="13" t="s">
        <v>13</v>
      </c>
      <c r="M108" s="13"/>
      <c r="N108" s="13"/>
    </row>
    <row r="109" spans="1:14" x14ac:dyDescent="0.2">
      <c r="A109" s="16" t="s">
        <v>130</v>
      </c>
      <c r="B109" s="1"/>
      <c r="C109" s="1"/>
      <c r="D109" s="1"/>
      <c r="E109" s="13" t="s">
        <v>13</v>
      </c>
      <c r="F109" s="1"/>
      <c r="G109" s="1"/>
      <c r="H109" s="13" t="s">
        <v>13</v>
      </c>
      <c r="I109" s="13" t="s">
        <v>13</v>
      </c>
      <c r="J109" s="1"/>
      <c r="K109" s="13" t="s">
        <v>13</v>
      </c>
      <c r="L109" s="13" t="s">
        <v>13</v>
      </c>
      <c r="M109" s="13"/>
      <c r="N109" s="13"/>
    </row>
    <row r="110" spans="1:14" x14ac:dyDescent="0.2">
      <c r="A110" s="16" t="s">
        <v>131</v>
      </c>
      <c r="B110" s="1"/>
      <c r="C110" s="1"/>
      <c r="D110" s="1"/>
      <c r="E110" s="13" t="s">
        <v>13</v>
      </c>
      <c r="F110" s="1"/>
      <c r="G110" s="1"/>
      <c r="H110" s="13" t="s">
        <v>13</v>
      </c>
      <c r="I110" s="13" t="s">
        <v>13</v>
      </c>
      <c r="J110" s="1"/>
      <c r="K110" s="13" t="s">
        <v>13</v>
      </c>
      <c r="L110" s="13" t="s">
        <v>13</v>
      </c>
      <c r="M110" s="13"/>
      <c r="N110" s="13"/>
    </row>
    <row r="111" spans="1:14" x14ac:dyDescent="0.2">
      <c r="A111" s="27" t="s">
        <v>132</v>
      </c>
      <c r="B111" s="5"/>
      <c r="C111" s="5"/>
      <c r="D111" s="5"/>
      <c r="E111" s="20" t="s">
        <v>13</v>
      </c>
      <c r="F111" s="5"/>
      <c r="G111" s="5"/>
      <c r="H111" s="20" t="s">
        <v>13</v>
      </c>
      <c r="I111" s="20" t="s">
        <v>13</v>
      </c>
      <c r="J111" s="5"/>
      <c r="K111" s="20" t="s">
        <v>13</v>
      </c>
      <c r="L111" s="20" t="s">
        <v>13</v>
      </c>
      <c r="M111" s="20"/>
      <c r="N111" s="20"/>
    </row>
    <row r="112" spans="1:14" x14ac:dyDescent="0.2">
      <c r="A112" s="16"/>
      <c r="B112" s="17">
        <f>B111+B110+B109+B108+B107+B106+B105+B104+B103+B99+B98+B97+B96+B95+B94+B92+B91+B90+B89+B86+B85+B84+B83+B82+B81+B80+B79+B78</f>
        <v>0</v>
      </c>
      <c r="C112" s="17">
        <f>C111+C110+C109+C108+C107+C106+C105+C104+C103+C102+C101+C100+C99+C98+C97+C96+C93+C92+C91+C90+C89+C88+C87</f>
        <v>0</v>
      </c>
      <c r="D112" s="17">
        <f>D111+D110+D109+D108+D107+D106+D105+D104+D99+D98+D97+D95+D94+D93+D92+D91+D90+D89+D88+D87+D86+D85+D84+D83+D82+D81+D80+D79+D78</f>
        <v>0</v>
      </c>
      <c r="E112" s="17">
        <f>E103+E102+E101+E100+E96+E94+E90+E89+E88+E87+E86+E85+E84+E83+E82+E81+E80+E79+E78</f>
        <v>0</v>
      </c>
      <c r="F112" s="17">
        <f>F111+F110+F109+F108+F107+F106+F105+F104+F103+F102+F99+F98+F97+F96+F95+F93+F92+F91+F83+F82+F81+F80</f>
        <v>0</v>
      </c>
      <c r="G112" s="17">
        <f>G111+G110+G109+G108+G107+G106+G105+G104+G103+G102+G101+G100+G95+G94+G93+G92+G91+G90+G89+G88+G87+G86+G85+G84+G83+G82+G81+G80+G79+G78</f>
        <v>0</v>
      </c>
      <c r="H112" s="17">
        <f>H103+H101+H100+H94+H90+H89+H86+H83+H82+H81+H80</f>
        <v>0</v>
      </c>
      <c r="I112" s="17">
        <f>I102+I101+I100+I95+I94+I93+I83+I82+I81+I80</f>
        <v>0</v>
      </c>
      <c r="J112" s="17">
        <f>J111+J110+J109+J108+J102+J101+J100+J94+J93+J83+J82+J81+J80</f>
        <v>0</v>
      </c>
      <c r="K112" s="17">
        <f>K102+K101+K100+K94+K83+K82+K81+K80</f>
        <v>0</v>
      </c>
      <c r="L112" s="17">
        <f>L102+L101+L100+L94+L83+L82+L81+L80</f>
        <v>0</v>
      </c>
      <c r="M112" s="17">
        <f>M111+M110+M109+M108+M107+M106+M105+M104+M102+M101+M100+M94+M83+M82+M81+M80</f>
        <v>0</v>
      </c>
      <c r="N112" s="17">
        <f>N111+N110+N109+N108+N107+N106+N105+N104+N102+N101+N100+N94+N83+N82+N81+N80</f>
        <v>0</v>
      </c>
    </row>
    <row r="114" spans="1:57" ht="18" x14ac:dyDescent="0.25">
      <c r="A114" s="3" t="s">
        <v>151</v>
      </c>
      <c r="I114" s="47"/>
      <c r="J114" s="47"/>
      <c r="K114" s="47"/>
      <c r="L114" s="47"/>
      <c r="M114" s="47"/>
      <c r="N114" s="47"/>
      <c r="O114" s="47"/>
      <c r="P114" s="47"/>
      <c r="Q114" s="48"/>
      <c r="R114" s="48"/>
      <c r="S114" s="48"/>
      <c r="T114" s="48"/>
      <c r="U114" s="48"/>
      <c r="V114" s="48"/>
      <c r="W114" s="47"/>
      <c r="X114" s="48"/>
      <c r="Y114" s="48"/>
      <c r="Z114" s="48"/>
      <c r="AA114" s="48"/>
      <c r="AB114" s="48"/>
      <c r="AC114" s="48"/>
      <c r="AD114" s="47"/>
      <c r="AE114" s="48"/>
      <c r="AF114" s="48"/>
      <c r="AG114" s="48"/>
      <c r="AH114" s="48"/>
      <c r="AI114" s="48"/>
      <c r="AJ114" s="48"/>
      <c r="AK114" s="47"/>
      <c r="AL114" s="48"/>
      <c r="AM114" s="48"/>
      <c r="AN114" s="48"/>
      <c r="AO114" s="48"/>
      <c r="AP114" s="48"/>
      <c r="AQ114" s="48"/>
      <c r="AR114" s="47"/>
      <c r="AS114" s="48"/>
      <c r="AT114" s="48"/>
      <c r="AU114" s="48"/>
      <c r="AV114" s="48"/>
      <c r="AW114" s="48"/>
      <c r="AX114" s="48"/>
    </row>
    <row r="115" spans="1:57" x14ac:dyDescent="0.2">
      <c r="A115" s="16" t="s">
        <v>0</v>
      </c>
      <c r="B115" s="21" t="s">
        <v>10</v>
      </c>
      <c r="C115" s="21" t="s">
        <v>11</v>
      </c>
      <c r="D115" s="21" t="s">
        <v>12</v>
      </c>
      <c r="E115" s="21" t="s">
        <v>1</v>
      </c>
      <c r="F115" s="21" t="s">
        <v>79</v>
      </c>
      <c r="G115" s="21" t="s">
        <v>80</v>
      </c>
    </row>
    <row r="116" spans="1:57" x14ac:dyDescent="0.2">
      <c r="A116" s="18" t="s">
        <v>69</v>
      </c>
      <c r="B116" s="9"/>
      <c r="C116" s="9"/>
      <c r="D116" s="9"/>
      <c r="E116" s="9"/>
      <c r="F116" s="9"/>
      <c r="G116" s="9"/>
    </row>
    <row r="117" spans="1:57" x14ac:dyDescent="0.2">
      <c r="A117" s="16" t="s">
        <v>70</v>
      </c>
      <c r="B117" s="9"/>
      <c r="C117" s="9"/>
      <c r="D117" s="9"/>
      <c r="E117" s="9"/>
      <c r="F117" s="9"/>
      <c r="G117" s="9"/>
    </row>
    <row r="118" spans="1:57" x14ac:dyDescent="0.2">
      <c r="A118" s="16" t="s">
        <v>71</v>
      </c>
      <c r="B118" s="9"/>
      <c r="C118" s="9"/>
      <c r="D118" s="9"/>
      <c r="E118" s="9"/>
      <c r="F118" s="9"/>
      <c r="G118" s="9"/>
    </row>
    <row r="119" spans="1:57" x14ac:dyDescent="0.2">
      <c r="A119" s="16"/>
      <c r="B119" s="17">
        <f t="shared" ref="B119" si="3">SUM(B112:B118)</f>
        <v>0</v>
      </c>
      <c r="C119" s="17">
        <f t="shared" ref="C119" si="4">SUM(C112:C118)</f>
        <v>0</v>
      </c>
      <c r="D119" s="17">
        <f t="shared" ref="D119" si="5">SUM(D112:D118)</f>
        <v>0</v>
      </c>
      <c r="E119" s="17">
        <f t="shared" ref="E119" si="6">SUM(E112:E118)</f>
        <v>0</v>
      </c>
      <c r="F119" s="17">
        <f t="shared" ref="F119" si="7">SUM(F112:F118)</f>
        <v>0</v>
      </c>
      <c r="G119" s="17">
        <f t="shared" ref="G119" si="8">SUM(G112:G118)</f>
        <v>0</v>
      </c>
    </row>
    <row r="121" spans="1:57" ht="18" x14ac:dyDescent="0.25">
      <c r="A121" s="3" t="s">
        <v>152</v>
      </c>
    </row>
    <row r="122" spans="1:57" x14ac:dyDescent="0.2">
      <c r="J122" s="47"/>
      <c r="K122" s="47"/>
      <c r="L122" s="47"/>
      <c r="M122" s="47"/>
      <c r="N122" s="47"/>
      <c r="O122" s="47"/>
      <c r="P122" s="47"/>
      <c r="Q122" s="47"/>
      <c r="R122" s="47"/>
      <c r="S122" s="48"/>
      <c r="T122" s="48"/>
      <c r="U122" s="48"/>
      <c r="V122" s="48"/>
      <c r="W122" s="48"/>
      <c r="X122" s="48"/>
      <c r="Y122" s="48"/>
      <c r="Z122" s="47"/>
      <c r="AA122" s="48"/>
      <c r="AB122" s="48"/>
      <c r="AC122" s="48"/>
      <c r="AD122" s="48"/>
      <c r="AE122" s="48"/>
      <c r="AF122" s="48"/>
      <c r="AG122" s="48"/>
      <c r="AH122" s="47"/>
      <c r="AI122" s="48"/>
      <c r="AJ122" s="48"/>
      <c r="AK122" s="48"/>
      <c r="AL122" s="48"/>
      <c r="AM122" s="48"/>
      <c r="AN122" s="48"/>
      <c r="AO122" s="48"/>
      <c r="AP122" s="47"/>
      <c r="AQ122" s="48"/>
      <c r="AR122" s="48"/>
      <c r="AS122" s="48"/>
      <c r="AT122" s="48"/>
      <c r="AU122" s="48"/>
      <c r="AV122" s="48"/>
      <c r="AW122" s="48"/>
      <c r="AX122" s="47"/>
      <c r="AY122" s="48"/>
      <c r="AZ122" s="48"/>
      <c r="BA122" s="48"/>
      <c r="BB122" s="48"/>
      <c r="BC122" s="48"/>
      <c r="BD122" s="48"/>
      <c r="BE122" s="48"/>
    </row>
    <row r="123" spans="1:57" x14ac:dyDescent="0.2">
      <c r="A123" s="16" t="s">
        <v>0</v>
      </c>
      <c r="B123" s="21" t="s">
        <v>1</v>
      </c>
      <c r="C123" s="17" t="s">
        <v>2</v>
      </c>
      <c r="D123" s="17" t="s">
        <v>3</v>
      </c>
      <c r="E123" s="17" t="s">
        <v>6</v>
      </c>
      <c r="F123" s="17" t="s">
        <v>14</v>
      </c>
      <c r="G123" s="17" t="s">
        <v>8</v>
      </c>
      <c r="H123" s="17" t="s">
        <v>9</v>
      </c>
    </row>
    <row r="124" spans="1:57" x14ac:dyDescent="0.2">
      <c r="A124" s="16" t="s">
        <v>133</v>
      </c>
      <c r="B124" s="9"/>
      <c r="C124" s="9"/>
      <c r="D124" s="9"/>
      <c r="E124" s="9"/>
      <c r="F124" s="9"/>
      <c r="G124" s="9"/>
      <c r="H124" s="9"/>
    </row>
    <row r="125" spans="1:57" x14ac:dyDescent="0.2">
      <c r="A125" s="16" t="s">
        <v>134</v>
      </c>
      <c r="B125" s="9"/>
      <c r="C125" s="9"/>
      <c r="D125" s="9"/>
      <c r="E125" s="9"/>
      <c r="F125" s="9"/>
      <c r="G125" s="9"/>
      <c r="H125" s="9"/>
    </row>
    <row r="126" spans="1:57" x14ac:dyDescent="0.2">
      <c r="A126" s="16" t="s">
        <v>135</v>
      </c>
      <c r="B126" s="9"/>
      <c r="C126" s="9"/>
      <c r="D126" s="9"/>
      <c r="E126" s="9"/>
      <c r="F126" s="9"/>
      <c r="G126" s="9"/>
      <c r="H126" s="9"/>
    </row>
    <row r="127" spans="1:57" x14ac:dyDescent="0.2">
      <c r="A127" s="16" t="s">
        <v>136</v>
      </c>
      <c r="B127" s="17"/>
      <c r="C127" s="17"/>
      <c r="D127" s="17"/>
      <c r="E127" s="17"/>
      <c r="F127" s="17"/>
      <c r="G127" s="17"/>
      <c r="H127" s="17"/>
    </row>
    <row r="128" spans="1:57" x14ac:dyDescent="0.2">
      <c r="A128" s="27" t="s">
        <v>137</v>
      </c>
      <c r="B128" s="28"/>
      <c r="C128" s="28"/>
      <c r="D128" s="28"/>
      <c r="E128" s="28"/>
      <c r="F128" s="28"/>
      <c r="G128" s="28"/>
      <c r="H128" s="28"/>
    </row>
    <row r="129" spans="1:36" x14ac:dyDescent="0.2">
      <c r="A129" s="16"/>
      <c r="B129" s="17">
        <f t="shared" ref="B129" si="9">SUM(B119)</f>
        <v>0</v>
      </c>
      <c r="C129" s="17">
        <f t="shared" ref="C129:H129" si="10">SUM(B129)</f>
        <v>0</v>
      </c>
      <c r="D129" s="17">
        <f t="shared" si="10"/>
        <v>0</v>
      </c>
      <c r="E129" s="17">
        <f t="shared" si="10"/>
        <v>0</v>
      </c>
      <c r="F129" s="17">
        <f t="shared" si="10"/>
        <v>0</v>
      </c>
      <c r="G129" s="17">
        <f t="shared" si="10"/>
        <v>0</v>
      </c>
      <c r="H129" s="17">
        <f t="shared" si="10"/>
        <v>0</v>
      </c>
    </row>
    <row r="130" spans="1:36" x14ac:dyDescent="0.2">
      <c r="A130" s="7"/>
      <c r="B130" s="4"/>
      <c r="C130" s="4"/>
      <c r="D130" s="4"/>
      <c r="E130" s="4"/>
      <c r="F130" s="4"/>
      <c r="G130" s="4"/>
      <c r="H130" s="4"/>
    </row>
    <row r="131" spans="1:36" ht="26.25" customHeight="1" x14ac:dyDescent="0.25">
      <c r="A131" s="3"/>
    </row>
    <row r="132" spans="1:36" ht="18" x14ac:dyDescent="0.25">
      <c r="A132" s="3" t="s">
        <v>153</v>
      </c>
      <c r="G132" s="47"/>
      <c r="H132" s="48"/>
      <c r="I132" s="48"/>
      <c r="J132" s="48"/>
      <c r="K132" s="48"/>
      <c r="L132" s="47"/>
      <c r="M132" s="47"/>
      <c r="N132" s="47"/>
      <c r="O132" s="47"/>
      <c r="P132" s="47"/>
      <c r="Q132" s="47"/>
      <c r="R132" s="48"/>
      <c r="S132" s="48"/>
      <c r="T132" s="48"/>
      <c r="U132" s="48"/>
      <c r="V132" s="48"/>
      <c r="W132" s="48"/>
      <c r="X132" s="48"/>
      <c r="Y132" s="48"/>
      <c r="Z132" s="48"/>
      <c r="AA132" s="47"/>
      <c r="AB132" s="48"/>
      <c r="AC132" s="48"/>
      <c r="AD132" s="48"/>
      <c r="AE132" s="48"/>
      <c r="AF132" s="47"/>
      <c r="AG132" s="48"/>
      <c r="AH132" s="48"/>
      <c r="AI132" s="48"/>
      <c r="AJ132" s="48"/>
    </row>
    <row r="133" spans="1:36" x14ac:dyDescent="0.2">
      <c r="A133" s="16" t="s">
        <v>0</v>
      </c>
      <c r="B133" s="21" t="s">
        <v>2</v>
      </c>
      <c r="C133" s="21" t="s">
        <v>5</v>
      </c>
      <c r="D133" s="21" t="s">
        <v>7</v>
      </c>
      <c r="E133" s="21" t="s">
        <v>14</v>
      </c>
    </row>
    <row r="134" spans="1:36" x14ac:dyDescent="0.2">
      <c r="A134" s="18" t="s">
        <v>138</v>
      </c>
      <c r="B134" s="19"/>
      <c r="C134" s="19"/>
      <c r="D134" s="19"/>
      <c r="E134" s="19"/>
    </row>
    <row r="135" spans="1:36" x14ac:dyDescent="0.2">
      <c r="A135" s="16" t="s">
        <v>138</v>
      </c>
      <c r="B135" s="19"/>
      <c r="C135" s="19"/>
      <c r="D135" s="19"/>
      <c r="E135" s="19"/>
    </row>
    <row r="136" spans="1:36" x14ac:dyDescent="0.2">
      <c r="A136" s="16"/>
      <c r="B136" s="29">
        <f t="shared" ref="B136:E136" si="11">SUM(B129)</f>
        <v>0</v>
      </c>
      <c r="C136" s="29">
        <f t="shared" si="11"/>
        <v>0</v>
      </c>
      <c r="D136" s="29">
        <f t="shared" si="11"/>
        <v>0</v>
      </c>
      <c r="E136" s="29">
        <f t="shared" si="11"/>
        <v>0</v>
      </c>
    </row>
    <row r="138" spans="1:36" ht="18" x14ac:dyDescent="0.25">
      <c r="A138" s="3" t="s">
        <v>154</v>
      </c>
    </row>
    <row r="140" spans="1:36" x14ac:dyDescent="0.2">
      <c r="A140" s="16" t="s">
        <v>0</v>
      </c>
      <c r="B140" s="21" t="s">
        <v>2</v>
      </c>
      <c r="C140" s="21" t="s">
        <v>4</v>
      </c>
      <c r="D140" s="21" t="s">
        <v>5</v>
      </c>
      <c r="E140" s="21" t="s">
        <v>6</v>
      </c>
    </row>
    <row r="141" spans="1:36" x14ac:dyDescent="0.2">
      <c r="A141" s="18" t="s">
        <v>139</v>
      </c>
      <c r="B141" s="19"/>
      <c r="C141" s="19"/>
      <c r="D141" s="19"/>
      <c r="E141" s="19"/>
    </row>
    <row r="142" spans="1:36" x14ac:dyDescent="0.2">
      <c r="A142" s="18" t="s">
        <v>141</v>
      </c>
      <c r="B142" s="19"/>
      <c r="C142" s="19"/>
      <c r="D142" s="19"/>
      <c r="E142" s="19"/>
    </row>
    <row r="143" spans="1:36" x14ac:dyDescent="0.2">
      <c r="A143" s="16" t="s">
        <v>142</v>
      </c>
      <c r="B143" s="19"/>
      <c r="C143" s="19"/>
      <c r="D143" s="19"/>
      <c r="E143" s="19"/>
    </row>
    <row r="144" spans="1:36" x14ac:dyDescent="0.2">
      <c r="A144" s="16" t="s">
        <v>140</v>
      </c>
      <c r="B144" s="17"/>
      <c r="C144" s="17"/>
      <c r="D144" s="17"/>
      <c r="E144" s="17"/>
    </row>
    <row r="145" spans="1:13" x14ac:dyDescent="0.2">
      <c r="A145" s="33" t="s">
        <v>144</v>
      </c>
      <c r="B145" s="17"/>
      <c r="C145" s="17"/>
      <c r="D145" s="17"/>
      <c r="E145" s="17"/>
    </row>
    <row r="146" spans="1:13" x14ac:dyDescent="0.2">
      <c r="A146" s="33" t="s">
        <v>145</v>
      </c>
      <c r="B146" s="17"/>
      <c r="C146" s="17"/>
      <c r="D146" s="17"/>
      <c r="E146" s="17"/>
    </row>
    <row r="147" spans="1:13" x14ac:dyDescent="0.2">
      <c r="A147" s="27" t="s">
        <v>143</v>
      </c>
      <c r="B147" s="28"/>
      <c r="C147" s="28"/>
      <c r="D147" s="28"/>
      <c r="E147" s="28"/>
    </row>
    <row r="148" spans="1:13" x14ac:dyDescent="0.2">
      <c r="A148" s="16"/>
      <c r="B148" s="17">
        <f t="shared" ref="B148:E148" si="12">SUM(B136)</f>
        <v>0</v>
      </c>
      <c r="C148" s="17">
        <f t="shared" si="12"/>
        <v>0</v>
      </c>
      <c r="D148" s="17">
        <f t="shared" si="12"/>
        <v>0</v>
      </c>
      <c r="E148" s="17">
        <f t="shared" si="12"/>
        <v>0</v>
      </c>
    </row>
    <row r="149" spans="1:13" x14ac:dyDescent="0.2">
      <c r="A149" s="7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3" ht="23.25" customHeight="1" x14ac:dyDescent="0.25">
      <c r="A150" s="3" t="s">
        <v>187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2">
      <c r="C151" s="4"/>
    </row>
    <row r="152" spans="1:13" ht="76.5" customHeight="1" x14ac:dyDescent="0.2">
      <c r="A152" s="53" t="s">
        <v>0</v>
      </c>
      <c r="B152" s="53"/>
      <c r="C152" s="30" t="s">
        <v>93</v>
      </c>
    </row>
    <row r="153" spans="1:13" x14ac:dyDescent="0.2">
      <c r="A153" s="42" t="s">
        <v>146</v>
      </c>
      <c r="B153" s="42"/>
      <c r="C153" s="31"/>
    </row>
    <row r="154" spans="1:13" x14ac:dyDescent="0.2">
      <c r="A154" s="42" t="s">
        <v>163</v>
      </c>
      <c r="B154" s="42"/>
      <c r="C154" s="31"/>
    </row>
    <row r="155" spans="1:13" x14ac:dyDescent="0.2">
      <c r="A155" s="42" t="s">
        <v>164</v>
      </c>
      <c r="B155" s="42"/>
      <c r="C155" s="31"/>
    </row>
    <row r="156" spans="1:13" x14ac:dyDescent="0.2">
      <c r="A156" s="42" t="s">
        <v>165</v>
      </c>
      <c r="B156" s="42"/>
      <c r="C156" s="31"/>
    </row>
    <row r="157" spans="1:13" x14ac:dyDescent="0.2">
      <c r="A157" s="42" t="s">
        <v>166</v>
      </c>
      <c r="B157" s="42"/>
      <c r="C157" s="31"/>
    </row>
    <row r="158" spans="1:13" x14ac:dyDescent="0.2">
      <c r="A158" s="42" t="s">
        <v>167</v>
      </c>
      <c r="B158" s="42"/>
      <c r="C158" s="31"/>
    </row>
    <row r="159" spans="1:13" x14ac:dyDescent="0.2">
      <c r="A159" s="42" t="s">
        <v>168</v>
      </c>
      <c r="B159" s="42"/>
      <c r="C159" s="31"/>
    </row>
    <row r="160" spans="1:13" x14ac:dyDescent="0.2">
      <c r="A160" s="42" t="s">
        <v>169</v>
      </c>
      <c r="B160" s="42"/>
      <c r="C160" s="31"/>
    </row>
    <row r="161" spans="1:3" x14ac:dyDescent="0.2">
      <c r="A161" s="42" t="s">
        <v>170</v>
      </c>
      <c r="B161" s="42"/>
      <c r="C161" s="31"/>
    </row>
    <row r="162" spans="1:3" x14ac:dyDescent="0.2">
      <c r="A162" s="42" t="s">
        <v>171</v>
      </c>
      <c r="B162" s="42"/>
      <c r="C162" s="31"/>
    </row>
    <row r="163" spans="1:3" x14ac:dyDescent="0.2">
      <c r="A163" s="42" t="s">
        <v>172</v>
      </c>
      <c r="B163" s="42"/>
      <c r="C163" s="31"/>
    </row>
    <row r="164" spans="1:3" x14ac:dyDescent="0.2">
      <c r="A164" s="42" t="s">
        <v>173</v>
      </c>
      <c r="B164" s="42"/>
      <c r="C164" s="31"/>
    </row>
    <row r="165" spans="1:3" x14ac:dyDescent="0.2">
      <c r="A165" s="42" t="s">
        <v>174</v>
      </c>
      <c r="B165" s="42"/>
      <c r="C165" s="31"/>
    </row>
    <row r="166" spans="1:3" x14ac:dyDescent="0.2">
      <c r="A166" s="42" t="s">
        <v>175</v>
      </c>
      <c r="B166" s="42"/>
      <c r="C166" s="31"/>
    </row>
    <row r="167" spans="1:3" x14ac:dyDescent="0.2">
      <c r="A167" s="42" t="s">
        <v>176</v>
      </c>
      <c r="B167" s="42"/>
      <c r="C167" s="31"/>
    </row>
    <row r="168" spans="1:3" x14ac:dyDescent="0.2">
      <c r="A168" s="42" t="s">
        <v>177</v>
      </c>
      <c r="B168" s="42"/>
      <c r="C168" s="31"/>
    </row>
    <row r="169" spans="1:3" x14ac:dyDescent="0.2">
      <c r="A169" s="42" t="s">
        <v>178</v>
      </c>
      <c r="B169" s="42"/>
      <c r="C169" s="31"/>
    </row>
    <row r="170" spans="1:3" x14ac:dyDescent="0.2">
      <c r="A170" s="42" t="s">
        <v>179</v>
      </c>
      <c r="B170" s="42"/>
      <c r="C170" s="31"/>
    </row>
    <row r="171" spans="1:3" x14ac:dyDescent="0.2">
      <c r="A171" s="42" t="s">
        <v>180</v>
      </c>
      <c r="B171" s="42"/>
      <c r="C171" s="31"/>
    </row>
    <row r="172" spans="1:3" x14ac:dyDescent="0.2">
      <c r="A172" s="42" t="s">
        <v>181</v>
      </c>
      <c r="B172" s="42"/>
      <c r="C172" s="31"/>
    </row>
    <row r="173" spans="1:3" x14ac:dyDescent="0.2">
      <c r="A173" s="49" t="s">
        <v>148</v>
      </c>
      <c r="B173" s="50"/>
      <c r="C173" s="17">
        <f t="shared" ref="C173" si="13">SUM(C148)</f>
        <v>0</v>
      </c>
    </row>
    <row r="174" spans="1:3" x14ac:dyDescent="0.2">
      <c r="A174" s="35"/>
      <c r="B174" s="35"/>
      <c r="C174" s="4"/>
    </row>
    <row r="175" spans="1:3" x14ac:dyDescent="0.2">
      <c r="A175" s="12" t="s">
        <v>189</v>
      </c>
      <c r="B175" s="36"/>
      <c r="C175" s="36"/>
    </row>
    <row r="176" spans="1:3" ht="38.25" x14ac:dyDescent="0.2">
      <c r="A176" s="38">
        <v>12.2</v>
      </c>
      <c r="B176" s="38"/>
      <c r="C176" s="37" t="s">
        <v>188</v>
      </c>
    </row>
    <row r="177" spans="1:3" x14ac:dyDescent="0.2">
      <c r="A177" s="39"/>
      <c r="B177" s="39"/>
      <c r="C177" s="17"/>
    </row>
    <row r="180" spans="1:3" ht="19.5" customHeight="1" x14ac:dyDescent="0.2">
      <c r="A180" s="16" t="s">
        <v>155</v>
      </c>
      <c r="B180" s="17"/>
      <c r="C180" s="17"/>
    </row>
    <row r="181" spans="1:3" ht="19.5" customHeight="1" x14ac:dyDescent="0.2">
      <c r="A181" s="16" t="s">
        <v>156</v>
      </c>
      <c r="B181" s="17"/>
      <c r="C181" s="17"/>
    </row>
    <row r="182" spans="1:3" ht="21" customHeight="1" x14ac:dyDescent="0.2">
      <c r="A182" s="16" t="s">
        <v>157</v>
      </c>
      <c r="B182" s="17"/>
      <c r="C182" s="17"/>
    </row>
    <row r="183" spans="1:3" ht="22.5" customHeight="1" x14ac:dyDescent="0.2">
      <c r="A183" s="16" t="s">
        <v>158</v>
      </c>
      <c r="B183" s="17"/>
      <c r="C183" s="17"/>
    </row>
    <row r="184" spans="1:3" ht="18.75" customHeight="1" x14ac:dyDescent="0.2">
      <c r="A184" s="16" t="s">
        <v>159</v>
      </c>
      <c r="B184" s="17"/>
      <c r="C184" s="17"/>
    </row>
    <row r="185" spans="1:3" ht="21.75" customHeight="1" x14ac:dyDescent="0.2">
      <c r="A185" s="16" t="s">
        <v>160</v>
      </c>
      <c r="B185" s="17"/>
      <c r="C185" s="17"/>
    </row>
    <row r="186" spans="1:3" ht="21" customHeight="1" x14ac:dyDescent="0.2">
      <c r="A186" s="16" t="s">
        <v>161</v>
      </c>
      <c r="B186" s="17"/>
      <c r="C186" s="17"/>
    </row>
    <row r="187" spans="1:3" ht="21" customHeight="1" x14ac:dyDescent="0.2">
      <c r="A187" s="40" t="s">
        <v>190</v>
      </c>
      <c r="B187" s="41"/>
      <c r="C187" s="34"/>
    </row>
    <row r="188" spans="1:3" ht="33.75" customHeight="1" x14ac:dyDescent="0.2">
      <c r="A188" s="51" t="s">
        <v>162</v>
      </c>
      <c r="B188" s="52"/>
      <c r="C188" s="32">
        <f>C186+C185+C184+C183+C182+C181+C180</f>
        <v>0</v>
      </c>
    </row>
    <row r="191" spans="1:3" x14ac:dyDescent="0.2">
      <c r="A191" s="6" t="s">
        <v>183</v>
      </c>
    </row>
    <row r="192" spans="1:3" x14ac:dyDescent="0.2">
      <c r="A192" s="6" t="s">
        <v>184</v>
      </c>
    </row>
    <row r="193" spans="1:1" x14ac:dyDescent="0.2">
      <c r="A193" s="6" t="s">
        <v>185</v>
      </c>
    </row>
  </sheetData>
  <mergeCells count="57">
    <mergeCell ref="BU7:CF7"/>
    <mergeCell ref="CG76:CT76"/>
    <mergeCell ref="AR114:AX114"/>
    <mergeCell ref="AX122:BE122"/>
    <mergeCell ref="AF132:AJ132"/>
    <mergeCell ref="BI7:BT7"/>
    <mergeCell ref="BS76:CF76"/>
    <mergeCell ref="AK114:AQ114"/>
    <mergeCell ref="AP122:AW122"/>
    <mergeCell ref="AW7:BH7"/>
    <mergeCell ref="BE76:BR76"/>
    <mergeCell ref="AD114:AJ114"/>
    <mergeCell ref="AH122:AO122"/>
    <mergeCell ref="V132:Z132"/>
    <mergeCell ref="AA132:AE132"/>
    <mergeCell ref="A188:B188"/>
    <mergeCell ref="A153:B153"/>
    <mergeCell ref="A152:B152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70:B170"/>
    <mergeCell ref="A169:B169"/>
    <mergeCell ref="M7:X7"/>
    <mergeCell ref="O76:AB76"/>
    <mergeCell ref="I114:O114"/>
    <mergeCell ref="J122:Q122"/>
    <mergeCell ref="G132:K132"/>
    <mergeCell ref="Y7:AJ7"/>
    <mergeCell ref="AC76:AP76"/>
    <mergeCell ref="P114:V114"/>
    <mergeCell ref="R122:Y122"/>
    <mergeCell ref="L132:P132"/>
    <mergeCell ref="AK7:AV7"/>
    <mergeCell ref="AQ76:BD76"/>
    <mergeCell ref="W114:AC114"/>
    <mergeCell ref="Z122:AG122"/>
    <mergeCell ref="Q132:U132"/>
    <mergeCell ref="A165:B165"/>
    <mergeCell ref="A2:M2"/>
    <mergeCell ref="A166:B166"/>
    <mergeCell ref="A167:B167"/>
    <mergeCell ref="A168:B168"/>
    <mergeCell ref="A176:B176"/>
    <mergeCell ref="A177:B177"/>
    <mergeCell ref="A187:B187"/>
    <mergeCell ref="A171:B171"/>
    <mergeCell ref="A172:B172"/>
    <mergeCell ref="A173:B17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ТТ001838-ценова таблица ОП1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1598</PublicOrder>
  </documentManagement>
</p:properties>
</file>

<file path=customXml/itemProps1.xml><?xml version="1.0" encoding="utf-8"?>
<ds:datastoreItem xmlns:ds="http://schemas.openxmlformats.org/officeDocument/2006/customXml" ds:itemID="{B76279FC-B539-45C3-BC78-F91896055B1D}"/>
</file>

<file path=customXml/itemProps2.xml><?xml version="1.0" encoding="utf-8"?>
<ds:datastoreItem xmlns:ds="http://schemas.openxmlformats.org/officeDocument/2006/customXml" ds:itemID="{55FD867E-8797-40F6-AE3F-1EBA9352AEFD}"/>
</file>

<file path=customXml/itemProps3.xml><?xml version="1.0" encoding="utf-8"?>
<ds:datastoreItem xmlns:ds="http://schemas.openxmlformats.org/officeDocument/2006/customXml" ds:itemID="{B1D86993-1C1A-4D28-9249-80BD3E5A0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Раздел1</vt:lpstr>
    </vt:vector>
  </TitlesOfParts>
  <Company>Sofiyska voda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VStamenova</dc:creator>
  <cp:lastModifiedBy>Trichkova, Nikoleta</cp:lastModifiedBy>
  <cp:lastPrinted>2016-12-27T10:45:33Z</cp:lastPrinted>
  <dcterms:created xsi:type="dcterms:W3CDTF">2009-06-03T09:41:15Z</dcterms:created>
  <dcterms:modified xsi:type="dcterms:W3CDTF">2019-04-19T06:40:50Z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